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228"/>
  <workbookPr defaultThemeVersion="124226"/>
  <mc:AlternateContent xmlns:mc="http://schemas.openxmlformats.org/markup-compatibility/2006">
    <mc:Choice Requires="x15">
      <x15ac:absPath xmlns:x15ac="http://schemas.microsoft.com/office/spreadsheetml/2010/11/ac" url="C:\bin\yliko\OTA\lamia\__subdomains\koinofelis\files\"/>
    </mc:Choice>
  </mc:AlternateContent>
  <xr:revisionPtr revIDLastSave="0" documentId="13_ncr:1_{754B159E-BEA1-442A-BAFC-C29926C06043}" xr6:coauthVersionLast="47" xr6:coauthVersionMax="47" xr10:uidLastSave="{00000000-0000-0000-0000-000000000000}"/>
  <bookViews>
    <workbookView xWindow="600" yWindow="405" windowWidth="26970" windowHeight="14865" tabRatio="722" xr2:uid="{00000000-000D-0000-FFFF-FFFF00000000}"/>
  </bookViews>
  <sheets>
    <sheet name="ΛΙΣΤΕΣ " sheetId="26" r:id="rId1"/>
    <sheet name="ΜΟΡΙΟΔΟΤΗΣΗ-1_1_02" sheetId="15" state="hidden" r:id="rId2"/>
    <sheet name="ΚΑΤΑΤΑΞΗ ΚΩΔ 1_1_02" sheetId="20" r:id="rId3"/>
    <sheet name="ΜΟΡΙΟΔΟΤΗΣΗ-1_01_03" sheetId="16" state="hidden" r:id="rId4"/>
    <sheet name="ΚΑΤΑΤΑΞΗ ΚΩΔ 1_01_03" sheetId="21" r:id="rId5"/>
  </sheets>
  <definedNames>
    <definedName name="_xlnm.Print_Area" localSheetId="4">'ΚΑΤΑΤΑΞΗ ΚΩΔ 1_01_03'!$A$2:$X$22</definedName>
    <definedName name="_xlnm.Print_Area" localSheetId="2">'ΚΑΤΑΤΑΞΗ ΚΩΔ 1_1_02'!$A$3:$X$20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9" i="21" l="1"/>
  <c r="V9" i="21"/>
  <c r="U9" i="21"/>
  <c r="T9" i="21"/>
  <c r="S9" i="21"/>
  <c r="Q9" i="21"/>
  <c r="P9" i="21"/>
  <c r="O9" i="21"/>
  <c r="V8" i="21"/>
  <c r="U8" i="21"/>
  <c r="T8" i="21"/>
  <c r="S8" i="21"/>
  <c r="Q8" i="21"/>
  <c r="P8" i="21"/>
  <c r="O8" i="21"/>
  <c r="N8" i="21"/>
  <c r="M8" i="21"/>
  <c r="L8" i="21"/>
  <c r="V7" i="20"/>
  <c r="U7" i="20"/>
  <c r="T7" i="20"/>
  <c r="S7" i="20"/>
  <c r="Q7" i="20"/>
  <c r="O7" i="20"/>
  <c r="N7" i="20"/>
  <c r="L7" i="20"/>
  <c r="I30" i="15"/>
  <c r="M7" i="20" s="1"/>
  <c r="V11" i="21"/>
  <c r="U11" i="21"/>
  <c r="T11" i="21"/>
  <c r="S11" i="21"/>
  <c r="V10" i="21"/>
  <c r="U10" i="21"/>
  <c r="T10" i="21"/>
  <c r="S10" i="21"/>
  <c r="Q11" i="21"/>
  <c r="O11" i="21"/>
  <c r="N11" i="21"/>
  <c r="Q10" i="21"/>
  <c r="P10" i="21"/>
  <c r="O10" i="21"/>
  <c r="N10" i="21"/>
  <c r="M10" i="21"/>
  <c r="O18" i="16"/>
  <c r="L11" i="21" s="1"/>
  <c r="M18" i="16"/>
  <c r="L10" i="21" s="1"/>
  <c r="K18" i="16"/>
  <c r="K29" i="16" s="1"/>
  <c r="L9" i="21"/>
  <c r="Q7" i="21"/>
  <c r="M7" i="21"/>
  <c r="O7" i="21"/>
  <c r="N7" i="21"/>
  <c r="L7" i="21"/>
  <c r="O28" i="16"/>
  <c r="O29" i="16" s="1"/>
  <c r="O37" i="16" s="1"/>
  <c r="O43" i="16" s="1"/>
  <c r="I28" i="16"/>
  <c r="M9" i="21" s="1"/>
  <c r="O50" i="16"/>
  <c r="M50" i="16"/>
  <c r="M29" i="16"/>
  <c r="M37" i="16" s="1"/>
  <c r="S7" i="21"/>
  <c r="V7" i="21"/>
  <c r="U7" i="21"/>
  <c r="T7" i="21"/>
  <c r="G45" i="15"/>
  <c r="W7" i="20" l="1"/>
  <c r="R8" i="21"/>
  <c r="W8" i="21"/>
  <c r="R9" i="21"/>
  <c r="R10" i="21"/>
  <c r="P11" i="21"/>
  <c r="M11" i="21"/>
  <c r="W11" i="21"/>
  <c r="W10" i="21"/>
  <c r="W9" i="21"/>
  <c r="M43" i="16"/>
  <c r="M44" i="16" s="1"/>
  <c r="M51" i="16" s="1"/>
  <c r="O44" i="16"/>
  <c r="O51" i="16" s="1"/>
  <c r="W7" i="21"/>
  <c r="X8" i="21" l="1"/>
  <c r="X9" i="21"/>
  <c r="R11" i="21"/>
  <c r="X11" i="21" s="1"/>
  <c r="X10" i="21"/>
  <c r="I29" i="16"/>
  <c r="K50" i="16" l="1"/>
  <c r="K43" i="16"/>
  <c r="I50" i="16"/>
  <c r="I43" i="16"/>
  <c r="G50" i="16"/>
  <c r="I44" i="16" l="1"/>
  <c r="I51" i="16" s="1"/>
  <c r="K44" i="16"/>
  <c r="K51" i="16" s="1"/>
  <c r="G29" i="16"/>
  <c r="G37" i="16" s="1"/>
  <c r="P7" i="21" l="1"/>
  <c r="R7" i="21" s="1"/>
  <c r="X7" i="21" s="1"/>
  <c r="G43" i="16"/>
  <c r="G44" i="16" s="1"/>
  <c r="G51" i="16" s="1"/>
  <c r="I52" i="15" l="1"/>
  <c r="G52" i="15"/>
  <c r="I31" i="15"/>
  <c r="I38" i="15" s="1"/>
  <c r="I45" i="15" l="1"/>
  <c r="P7" i="20"/>
  <c r="R7" i="20" s="1"/>
  <c r="X7" i="20" s="1"/>
  <c r="G31" i="15"/>
  <c r="I46" i="15" l="1"/>
  <c r="I53" i="15" s="1"/>
  <c r="G46" i="15"/>
  <c r="G53" i="15" s="1"/>
</calcChain>
</file>

<file path=xl/sharedStrings.xml><?xml version="1.0" encoding="utf-8"?>
<sst xmlns="http://schemas.openxmlformats.org/spreadsheetml/2006/main" count="394" uniqueCount="147">
  <si>
    <t>ΑΑ</t>
  </si>
  <si>
    <t>Αρ. πρωτ.</t>
  </si>
  <si>
    <t>ΤΥΠΙΚΑ ΔΙΚΑΙΟΛΟΓΗΤΙΚΑ</t>
  </si>
  <si>
    <t>Φωτοαντίγραφο Αστυνομικού Δελτίου Ταυτότητας και των δύο όψεων</t>
  </si>
  <si>
    <t>ΝΑΙ</t>
  </si>
  <si>
    <t>Υπεύθυνη δήλωση του Ν.1599/1986 με θεωρημένο το γνήσιο της υπογραφής δηλώνοντας ότι: α) Δεν έχω κώλυμα κατά το άρθρο 8 του Κώδικα Κατάστασης Δημοσίων Πολιτικών Διοικητικών Υπαλλήλων και Υπαλλήλων Ν.Π.Δ.Δ, σύμφωνα με τα οριζόμενα ανωτέρω υπό 2.δ. (ν. 3528/2007, ΦΕΚ Α 26/9.02.2007), και β) το σύνολο των υποβληθέντων φωτοαντιγράφων είναι πιστά αντίγραφα εκ των πρωτοτύπων που βρίσκονται στην κατοχή μου.</t>
  </si>
  <si>
    <t xml:space="preserve">Αναλυτικό Βιογραφικό σημείωμα. </t>
  </si>
  <si>
    <t>Α/Α</t>
  </si>
  <si>
    <t>ΚΡΙΤΗΡΙA ΕΠΙΛΟΓΗΣ</t>
  </si>
  <si>
    <t xml:space="preserve">ΒΑΘΜΟΣ </t>
  </si>
  <si>
    <t xml:space="preserve">ΠΙΘΑΝΗ ΒΑΘΜΟΛΟΓΗΣΗ </t>
  </si>
  <si>
    <t>Βαθμός</t>
  </si>
  <si>
    <t>Μόρια</t>
  </si>
  <si>
    <t>Α</t>
  </si>
  <si>
    <t>ΚΥΡΙΑ ΠΡΟΣΟΝΤΑ</t>
  </si>
  <si>
    <t>ΕΚΠΑΙΔΕΥΣΗ</t>
  </si>
  <si>
    <t>ΠΡΟΑΠΑΙΤΟΥΜΕΝΟ</t>
  </si>
  <si>
    <t>0 εως 5</t>
  </si>
  <si>
    <t>ΑΛΛΑ ΠΡΟΣΟΝΤΑ</t>
  </si>
  <si>
    <t>Γνώση ξένων γλωσσών</t>
  </si>
  <si>
    <t>Β2</t>
  </si>
  <si>
    <t>C1</t>
  </si>
  <si>
    <t>C2</t>
  </si>
  <si>
    <t>Δεξιότητες στις ΤΠΕ</t>
  </si>
  <si>
    <t>ΕΠΑΓΓΕΛΜΑΤΙΚΗ ΕΜΠΕΙΡΙΑ</t>
  </si>
  <si>
    <t xml:space="preserve"> Αποδεδειγμένη προϋπηρεσία σε αντίστοιχη θέση εργασίας </t>
  </si>
  <si>
    <t>ΚΟΙΝΩΝΙΚΑ ΚΡΙΤΗΡΙΑ</t>
  </si>
  <si>
    <t xml:space="preserve">0-6 μήνες </t>
  </si>
  <si>
    <t xml:space="preserve">6- 12 μήνες </t>
  </si>
  <si>
    <t xml:space="preserve">12-18 μήνες </t>
  </si>
  <si>
    <t>18-24 μήνες  </t>
  </si>
  <si>
    <t> 8%</t>
  </si>
  <si>
    <t>24+</t>
  </si>
  <si>
    <t>ΠΟΛΥΤΕΚΝΙΑ   Ή ΜΟΝΟΓΟΝΕΪΚΗ ΟΙΚΟΓΕΝΕΙΑ</t>
  </si>
  <si>
    <t>Γονείς Tρίτεκνων οικογενειών (γονείς και τέκνα)</t>
  </si>
  <si>
    <t>ΣΥΝΟΛΟ</t>
  </si>
  <si>
    <t>Β</t>
  </si>
  <si>
    <t>ΠΡΟΤΑΣΗ</t>
  </si>
  <si>
    <t>Μ.Ο.</t>
  </si>
  <si>
    <t>Περιγραφη των βασικων υποχρεώσεων  διαχείρησης προγραμματων ΕΣΠΑ</t>
  </si>
  <si>
    <t>Ικανότητα στην συνεργασία – κοινωνική πρωτοβουλία-Δεξιότητες επικοινωνίας-Προσαρμοστικότητα σε διαφορετικά περιβάλλοντα</t>
  </si>
  <si>
    <t>0 εως 6</t>
  </si>
  <si>
    <t>ΣΥΝΟΛΟ  Β</t>
  </si>
  <si>
    <t>ΣΥΝΟΛΟ ΒΑΘΜΟΛΟΓΙΑΣ (Α+Β)</t>
  </si>
  <si>
    <t>Παρατηρήσεις</t>
  </si>
  <si>
    <t>Ανεργία</t>
  </si>
  <si>
    <t>ΤΕΛΙΚΗ ΒΑΘΜΟΛΟΓΙΑ</t>
  </si>
  <si>
    <t>ΣΥΝΟΛΟ Α</t>
  </si>
  <si>
    <t>ΣΥΝΟΛΟ Β</t>
  </si>
  <si>
    <t>ΣΥΝΟΛΟ Α + ΣΥΝΟΛΟ Β</t>
  </si>
  <si>
    <t>Φωτοαντίγραφα Πιστοποιητικών γνώσης ξένης γλώσσας (ΠΑΡΑΡΤΗΜΑ I).</t>
  </si>
  <si>
    <t>Φωτοαντίγραφα Πιστοποιητικών γνώσης H/Υ (ΠΑΡΑΡΤΗΜΑ ΙΙ).</t>
  </si>
  <si>
    <t>Πιστοποιητικά ανεργίας (ΠΑΡΑΡΤΗΜΑ ΙΙΙ).</t>
  </si>
  <si>
    <t>Πιστοποιητικά πολυτεκνίας, τριτεκνίας, μονογονεικής οικογενείας (ΠΑΡΑΡΤΗΜΑ ΙΙΙ).</t>
  </si>
  <si>
    <t>Πρόταση τους επί των ζητημάτων που άπτονται των ειδικότερων απαιτήσεων και αναγκών της επιλεγόμενης θέσης (ΠΑΡΑΡΤΗΜΑ IV).</t>
  </si>
  <si>
    <t>Οποιοδήποτε άλλο πρόσθετο στοιχείο, το οποίο τεκμηριώνει την πρότασή τους.</t>
  </si>
  <si>
    <t>ΣΥΜΒΑΣΗ ΜΙΣΘΩΣΗΣ ΕΡΓΟΥ</t>
  </si>
  <si>
    <t xml:space="preserve">ΥΠΟΨΗΦΙΩΝ ΚΑΤΗΓΟΡΙΩΝ </t>
  </si>
  <si>
    <t>Περιγραφη των βασικων υποχρεώσεων  διαχείρισης προγραμματων ΕΣΠΑ</t>
  </si>
  <si>
    <t>max=25</t>
  </si>
  <si>
    <t>ΟΨΙΜΑΚΗ ΣΤΥΛΙΑΝΗ</t>
  </si>
  <si>
    <t>ΒΟΡΕΑΔΗΣ ΧΡΗΣΤΟΣ</t>
  </si>
  <si>
    <t>ΔΕΝ ΒΑΘΜΟΛΟΓΕΙΤΑΙ</t>
  </si>
  <si>
    <t>Μεταπτυχιακός τίτλος σπουδών</t>
  </si>
  <si>
    <t>Διδακτορικό</t>
  </si>
  <si>
    <t>max=10</t>
  </si>
  <si>
    <t>Σύνολο 1-9</t>
  </si>
  <si>
    <t>max=3</t>
  </si>
  <si>
    <t>Κωδικος Θέσης</t>
  </si>
  <si>
    <t>ΣΑΚΟΓΛΟΥ ΣΤΑΥΡΟΣ</t>
  </si>
  <si>
    <t>ΧΑΡΑΚΟΠΟΥΛΟΥ ΓΕΩΡΓΙΑ</t>
  </si>
  <si>
    <t>ΚΑΨΑΛΟΥ ΜΑΡΙΝΑ</t>
  </si>
  <si>
    <t>ΔΗΜΗΤΡΙΑΔΗ ΑΣΠΑΣΙΑ</t>
  </si>
  <si>
    <t>ΚΑΛΥΒΑ ΒΑΡΒΑΡΑ</t>
  </si>
  <si>
    <t>ΝΙΚΟΛΗΣ ΧΡΗΣΤΟΣ</t>
  </si>
  <si>
    <t>ΤΡΙΑΝΤΟΠΟΥΛΟΣ ΝΙΚΟΛΑΟΣ</t>
  </si>
  <si>
    <t>ΘΕΩΔΟΡΙΔΗΣ ΠΕΤΡΟΣ</t>
  </si>
  <si>
    <t>ΚΟΡΤΟΜΑΝΙΚΗ ΠΑΝΑΓΙΩΤΑ</t>
  </si>
  <si>
    <t>ΠΙΝΑΚΑΣ 3</t>
  </si>
  <si>
    <t>ΠΙΝΑΚΑΣ 4</t>
  </si>
  <si>
    <t>Κωδικός Θέσης</t>
  </si>
  <si>
    <t>ΔΗΜΟΤΙΚΗ ΚΟΙΝΩΦΕΛΗΣ ΕΠΙΧΕΙΡΗΣΗ ΔΗΜΟΥ ΛΑΜΙΕΩΝ</t>
  </si>
  <si>
    <t>ΑΡΙΘΜΟΣ ΠΡΩΤΟΚΟΛΛΟΥ</t>
  </si>
  <si>
    <t>ΚΑΤΑΤΑΞΗ ΣΤΕΛΕΧΩΝ - "Υπεύθυνος Φυσικού &amp; Οικονομικού Αντικειμένου " (κωδ. 1_01_02)</t>
  </si>
  <si>
    <t>ΠΙΝΑΚΑΣ ΜΟΡΙΟΔΟΤΗΣΗΣ ΣΤΕΛΕΧΩΝ (ΚΩΔ 1_01_02)</t>
  </si>
  <si>
    <t>ΚΩΔ. 1_01_02</t>
  </si>
  <si>
    <t>ΚΩΔ. 1_01_03</t>
  </si>
  <si>
    <t>ΠΙΝΑΚΑΣ ΜΟΡΙΟΔΟΤΗΣΗΣ ΣΤΕΛΕΧΩΝ (ΚΩΔ 1_01_03)</t>
  </si>
  <si>
    <t>Πίνακας 1 -  Αιτήσεων</t>
  </si>
  <si>
    <t>Συμπληρωμένη «Αίτηση Εκδήλωσης Ενδιαφέροντος για σύναψη σύμβασης μίσθωσης έργου» &amp; Υπεύθυνη Δήλωση  (ΠΑΡΑΡΤΗΜΑ V)</t>
  </si>
  <si>
    <t>Συμπληρωμένη «Αίτηση Εκδήλωσης Ενδιαφέροντος για σύναψη σύμβασης μίσθωσης έργου» και Υπεύθυνη Δήλωση (ΠΑΡΑΡΤΗΜΑ V)</t>
  </si>
  <si>
    <t>Φωτοαντίγραφα των απαιτούμενων ανά θέση, τίτλων σπουδών ή αναγνώρισης από Δ.Ο.Α.Τ.Α.Π σε περίπτωση τίτλου αλλοδαπού εκπαιδευτικού ιδρύματος.</t>
  </si>
  <si>
    <t xml:space="preserve">Φωτοαντίγραφα των απαιτούμενων ανά θέση, τίτλων σπουδών ή αναγνώρισης από Δ.Ο.Α.Τ.Α.Π σε περίπτωση τίτλου αλλοδαπού εκπαιδευτικού ιδρύματος </t>
  </si>
  <si>
    <t xml:space="preserve">Για τους άρρενες υποψηφίους, πιστοποιητικό στρατολογικής κατάστασης </t>
  </si>
  <si>
    <t xml:space="preserve">Έγγραφα που πιστοποιούν την προηγούμενη επαγγελματική εμπειρία </t>
  </si>
  <si>
    <t>Περιγραφή και αντίληψη της Πράξης</t>
  </si>
  <si>
    <t>Περιγραφή του τρόπου υλοποίησης  του αντικειμένου «Θερμοπύλεια»</t>
  </si>
  <si>
    <t>Ικανότητα στην συνεργασία – κοινωνική πρωτοβουλία-Δεξιότητες επικοινωνίας Προσαρμοστικότητα σε διαφορετικά περιβάλλοντα</t>
  </si>
  <si>
    <t>ΑΕΙ/ΤΕΙ</t>
  </si>
  <si>
    <t>ΣΥΝΕΚΤΙΜ/ΝΟ</t>
  </si>
  <si>
    <t>Κτήση Μεταπτυχιακό ή Διδακτορικού</t>
  </si>
  <si>
    <t xml:space="preserve">Πτυχίο Δευτεροβάθμιας </t>
  </si>
  <si>
    <t>Β1</t>
  </si>
  <si>
    <t>max=12</t>
  </si>
  <si>
    <t>Μέγιστη μοριοδότηση 
120 μηνες * 0,20 = 24</t>
  </si>
  <si>
    <t>0,20 μόρια ανά μήνα εως 120 μήνες</t>
  </si>
  <si>
    <t>max=24</t>
  </si>
  <si>
    <t>Μέλη μονογονεϊκών οικογενειών (γονέας και τέκνα)</t>
  </si>
  <si>
    <t xml:space="preserve">Μέλη Πολύτεκνων Οικογενειών (γονείς και τέκνα) </t>
  </si>
  <si>
    <t>max=52</t>
  </si>
  <si>
    <t>0 εως 8</t>
  </si>
  <si>
    <t>0 εως 14</t>
  </si>
  <si>
    <t>0 εως 10</t>
  </si>
  <si>
    <t>max=38</t>
  </si>
  <si>
    <t>max=90</t>
  </si>
  <si>
    <t>ΑμεΑ</t>
  </si>
  <si>
    <t>ΙΕΚ</t>
  </si>
  <si>
    <t xml:space="preserve">ΙΕΚ </t>
  </si>
  <si>
    <t>ΔΕΝ ΑΠΑΙΤΕΙΤΑΙ</t>
  </si>
  <si>
    <t>0,15 μόρια ανά μήνα εως 60 μήνες</t>
  </si>
  <si>
    <t>Μέγιστη μοριοδότηση 
60 μηνες * 0,15 = 9</t>
  </si>
  <si>
    <t>max=9</t>
  </si>
  <si>
    <t>max=37</t>
  </si>
  <si>
    <t>0 εως 4</t>
  </si>
  <si>
    <t>max=62</t>
  </si>
  <si>
    <r>
      <t>ΚΑΤΑΤΑΞΗ ΣΤΕΛΕΧΩΝ - "Στέλεχος Τεχνικής Υποστήριξης" (κωδ. 1_01_03)</t>
    </r>
    <r>
      <rPr>
        <b/>
        <sz val="11"/>
        <color theme="1"/>
        <rFont val="Calibri"/>
        <family val="2"/>
      </rPr>
      <t>*</t>
    </r>
  </si>
  <si>
    <t>* Για τη θέση με Κωδικό 1_01_03 επιλέγονται οι τρεις (3) πρώτοι υποψήφιοι με την υψηλότερη βαθμολογία.</t>
  </si>
  <si>
    <t>* Για τη θέση με Κωδικό 1_01_02 επιλέγεται ο πρώτος (1ος) υποψήφιος με την υψηλότερη βαθμολογία.</t>
  </si>
  <si>
    <t>1746/16-08-2021</t>
  </si>
  <si>
    <t>1747/16-08-2021</t>
  </si>
  <si>
    <t>1_01_02</t>
  </si>
  <si>
    <t>1_01_03</t>
  </si>
  <si>
    <t>1774/20-08-2021</t>
  </si>
  <si>
    <t>1781/23-08-2021</t>
  </si>
  <si>
    <t>1782/23-08-2021</t>
  </si>
  <si>
    <t>1783/23-08-2021</t>
  </si>
  <si>
    <t>1784/23-08-2021</t>
  </si>
  <si>
    <t>Πίνακας 2 - Αιτούντων με ελλιπή στοιχεία</t>
  </si>
  <si>
    <t>ΌΧΙ</t>
  </si>
  <si>
    <t xml:space="preserve">ΔΕΝ ΑΦΟΡΑ </t>
  </si>
  <si>
    <t>1) Υπεύθυνη/ες δήλωση/σεις  του Ν.1599/1986 με θεωρημένο το γνήσιο της υπογραφής δηλώνοντας ότι: συναινώ στην επεξεργασία, διόρθωση, αποθήκευση και την προβλεπόμενη από το νόμο δημοσιοποίηση των δεδομένων μου (προσωπικών και μη), τα οποία υποβάλλω για την  Πρόσκληση Εκδήλωσης Ενδιαφέροντος για σύναψη σύμβασης μίσθωσης έργου και 2)  συναινώ στην επεξεργασία, διόρθωση, αποθήκευση και την προβλεπόμενη από το νόμο δημοσιοποίηση των δεδομένων μου (προσωπικών και μη).</t>
  </si>
  <si>
    <t>1) Υπεύθυνη/ες δήλωση/σεις  του Ν.1599/1986 με θεωρημένο το γνήσιο της υπογραφής δηλώνοντας ότι: συναινώ στην επεξεργασία, διόρθωση, αποθήκευση και την προβλεπόμενη από το νόμο δημοσιοποίηση των δεδομένων μου (προσωπικών και μη), τα οποία υποβάλλω για την Πρόσκληση Εκδήλωσης Ενδιαφέροντος για σύναψη σύμβασης μίσθωσης έργου και 2)  συναινώ στην επεξεργασία, διόρθωση, αποθήκευση και την προβλεπόμενη από το νόμο δημοσιοποίηση των δεδομένων μου (προσωπικών και μη).</t>
  </si>
  <si>
    <t>Μη προσκόμιση απαιτούμενου εγγράφου της Πρόσκλησης με α/α  γ.</t>
  </si>
  <si>
    <t>Μη προσκόμιση του απαιτούμενου εγγράφου της Πρόσκλησης με α/α  γ.</t>
  </si>
  <si>
    <t>Λαμία, 24.08.2021</t>
  </si>
  <si>
    <t>ΑΝΑΚΟΙΝΩΣΗ ΑΡΙΘΜ. ΠΡΩΤ: 1732/12-08-21 (ΑΔΑ: ΨΚΡΞΟΕΦΖ-ΖΞ7)</t>
  </si>
  <si>
    <t>ΛΑΜΙΑ  24/08/2021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</si>
</sst>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30" x14ac:knownFonts="1">
    <font>
      <sz val="11"/>
      <color theme="1"/>
      <name val="Calibri"/>
      <charset val="161"/>
      <scheme val="minor"/>
    </font>
    <font>
      <sz val="11"/>
      <color theme="1"/>
      <name val="Calibri"/>
      <family val="2"/>
      <scheme val="minor"/>
    </font>
    <font>
      <sz val="11"/>
      <color theme="1"/>
      <name val="Calibri"/>
      <family val="2"/>
      <scheme val="minor"/>
    </font>
    <font>
      <sz val="11"/>
      <color theme="1"/>
      <name val="Calibri"/>
      <family val="2"/>
      <charset val="161"/>
      <scheme val="minor"/>
    </font>
    <font>
      <sz val="11"/>
      <color theme="1"/>
      <name val="Calibri"/>
      <family val="2"/>
      <charset val="161"/>
      <scheme val="minor"/>
    </font>
    <font>
      <b/>
      <sz val="11"/>
      <color theme="1"/>
      <name val="Calibri"/>
      <family val="2"/>
      <charset val="161"/>
      <scheme val="minor"/>
    </font>
    <font>
      <b/>
      <sz val="10"/>
      <color theme="1"/>
      <name val="Calibri"/>
      <family val="2"/>
      <charset val="161"/>
      <scheme val="minor"/>
    </font>
    <font>
      <sz val="10"/>
      <color theme="1"/>
      <name val="Calibri"/>
      <family val="2"/>
      <charset val="161"/>
      <scheme val="minor"/>
    </font>
    <font>
      <b/>
      <sz val="11"/>
      <name val="Calibri"/>
      <family val="2"/>
      <charset val="161"/>
      <scheme val="minor"/>
    </font>
    <font>
      <sz val="9"/>
      <color theme="1"/>
      <name val="Calibri"/>
      <family val="2"/>
      <charset val="161"/>
      <scheme val="minor"/>
    </font>
    <font>
      <sz val="10"/>
      <color rgb="FF000000"/>
      <name val="Calibri"/>
      <family val="2"/>
      <charset val="161"/>
      <scheme val="minor"/>
    </font>
    <font>
      <sz val="11"/>
      <name val="Calibri"/>
      <family val="2"/>
      <charset val="161"/>
      <scheme val="minor"/>
    </font>
    <font>
      <b/>
      <sz val="10"/>
      <name val="Arial"/>
      <family val="2"/>
      <charset val="161"/>
    </font>
    <font>
      <sz val="11"/>
      <color rgb="FF9C0006"/>
      <name val="Calibri"/>
      <family val="2"/>
      <charset val="161"/>
      <scheme val="minor"/>
    </font>
    <font>
      <sz val="11"/>
      <color rgb="FF006100"/>
      <name val="Calibri"/>
      <family val="2"/>
      <charset val="161"/>
      <scheme val="minor"/>
    </font>
    <font>
      <sz val="10"/>
      <color theme="1"/>
      <name val="Calibri"/>
      <family val="2"/>
      <scheme val="minor"/>
    </font>
    <font>
      <b/>
      <sz val="11"/>
      <color theme="0"/>
      <name val="Calibri"/>
      <family val="2"/>
      <scheme val="minor"/>
    </font>
    <font>
      <b/>
      <sz val="11"/>
      <color theme="0"/>
      <name val="Calibri"/>
      <family val="2"/>
      <charset val="161"/>
      <scheme val="minor"/>
    </font>
    <font>
      <b/>
      <sz val="11"/>
      <color theme="1"/>
      <name val="Calibri"/>
      <family val="2"/>
      <scheme val="minor"/>
    </font>
    <font>
      <b/>
      <sz val="10"/>
      <color theme="0"/>
      <name val="Calibri"/>
      <family val="2"/>
      <charset val="161"/>
      <scheme val="minor"/>
    </font>
    <font>
      <b/>
      <sz val="12"/>
      <color theme="1"/>
      <name val="Calibri"/>
      <family val="2"/>
      <charset val="161"/>
      <scheme val="minor"/>
    </font>
    <font>
      <b/>
      <sz val="12"/>
      <color theme="1"/>
      <name val="Calibri"/>
      <family val="2"/>
      <scheme val="minor"/>
    </font>
    <font>
      <b/>
      <sz val="11"/>
      <color theme="1"/>
      <name val="Calibri"/>
      <family val="2"/>
    </font>
    <font>
      <sz val="11"/>
      <color theme="1"/>
      <name val="Calibri"/>
      <family val="2"/>
    </font>
    <font>
      <b/>
      <sz val="10"/>
      <color theme="1"/>
      <name val="Calibri"/>
      <family val="2"/>
      <scheme val="minor"/>
    </font>
    <font>
      <b/>
      <sz val="11"/>
      <color rgb="FF9C0006"/>
      <name val="Calibri"/>
      <family val="2"/>
      <scheme val="minor"/>
    </font>
    <font>
      <sz val="12"/>
      <color theme="1"/>
      <name val="Calibri"/>
      <family val="2"/>
      <scheme val="minor"/>
    </font>
    <font>
      <sz val="9"/>
      <color theme="1"/>
      <name val="Calibri"/>
      <family val="2"/>
      <scheme val="minor"/>
    </font>
    <font>
      <b/>
      <sz val="11"/>
      <name val="Calibri"/>
      <family val="2"/>
      <scheme val="minor"/>
    </font>
    <font>
      <b/>
      <sz val="9"/>
      <color theme="1"/>
      <name val="Calibri"/>
      <family val="2"/>
      <charset val="161"/>
      <scheme val="minor"/>
    </font>
  </fonts>
  <fills count="12">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FFFF"/>
        <bgColor indexed="64"/>
      </patternFill>
    </fill>
    <fill>
      <patternFill patternType="solid">
        <fgColor theme="0" tint="-0.249977111117893"/>
        <bgColor indexed="64"/>
      </patternFill>
    </fill>
    <fill>
      <patternFill patternType="solid">
        <fgColor theme="0"/>
        <bgColor indexed="64"/>
      </patternFill>
    </fill>
    <fill>
      <patternFill patternType="solid">
        <fgColor rgb="FFFFC7CE"/>
      </patternFill>
    </fill>
    <fill>
      <patternFill patternType="solid">
        <fgColor rgb="FFC6EFCE"/>
      </patternFill>
    </fill>
    <fill>
      <patternFill patternType="solid">
        <fgColor rgb="FF0070C0"/>
        <bgColor indexed="64"/>
      </patternFill>
    </fill>
    <fill>
      <patternFill patternType="solid">
        <fgColor theme="2"/>
        <bgColor indexed="64"/>
      </patternFill>
    </fill>
  </fills>
  <borders count="24">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right/>
      <top style="thin">
        <color auto="1"/>
      </top>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
      <left style="thin">
        <color theme="4" tint="0.79998168889431442"/>
      </left>
      <right style="thin">
        <color theme="4" tint="0.79998168889431442"/>
      </right>
      <top style="thin">
        <color theme="4" tint="0.79998168889431442"/>
      </top>
      <bottom/>
      <diagonal/>
    </border>
    <border>
      <left style="thin">
        <color theme="4" tint="0.79998168889431442"/>
      </left>
      <right style="thin">
        <color theme="4" tint="0.79998168889431442"/>
      </right>
      <top/>
      <bottom style="thin">
        <color theme="4" tint="0.79998168889431442"/>
      </bottom>
      <diagonal/>
    </border>
    <border>
      <left style="thin">
        <color theme="4" tint="0.79998168889431442"/>
      </left>
      <right/>
      <top style="thin">
        <color theme="4" tint="0.79998168889431442"/>
      </top>
      <bottom style="thin">
        <color theme="4" tint="0.79998168889431442"/>
      </bottom>
      <diagonal/>
    </border>
    <border>
      <left/>
      <right style="thin">
        <color theme="4" tint="0.79998168889431442"/>
      </right>
      <top style="thin">
        <color theme="4" tint="0.79998168889431442"/>
      </top>
      <bottom style="thin">
        <color theme="4" tint="0.79998168889431442"/>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top/>
      <bottom/>
      <diagonal/>
    </border>
    <border>
      <left/>
      <right style="thick">
        <color auto="1"/>
      </right>
      <top/>
      <bottom/>
      <diagonal/>
    </border>
    <border>
      <left style="thick">
        <color auto="1"/>
      </left>
      <right/>
      <top style="thin">
        <color auto="1"/>
      </top>
      <bottom style="thin">
        <color auto="1"/>
      </bottom>
      <diagonal/>
    </border>
    <border>
      <left/>
      <right style="thick">
        <color auto="1"/>
      </right>
      <top style="thin">
        <color auto="1"/>
      </top>
      <bottom style="thin">
        <color auto="1"/>
      </bottom>
      <diagonal/>
    </border>
    <border>
      <left style="thick">
        <color auto="1"/>
      </left>
      <right/>
      <top style="thin">
        <color auto="1"/>
      </top>
      <bottom/>
      <diagonal/>
    </border>
    <border>
      <left/>
      <right style="thick">
        <color auto="1"/>
      </right>
      <top style="thin">
        <color auto="1"/>
      </top>
      <bottom/>
      <diagonal/>
    </border>
    <border>
      <left style="thick">
        <color auto="1"/>
      </left>
      <right/>
      <top/>
      <bottom style="thin">
        <color auto="1"/>
      </bottom>
      <diagonal/>
    </border>
    <border>
      <left/>
      <right style="thick">
        <color auto="1"/>
      </right>
      <top/>
      <bottom style="thin">
        <color auto="1"/>
      </bottom>
      <diagonal/>
    </border>
    <border>
      <left style="thin">
        <color theme="4" tint="0.79998168889431442"/>
      </left>
      <right style="thin">
        <color theme="4" tint="0.79998168889431442"/>
      </right>
      <top style="thin">
        <color theme="4" tint="0.79998168889431442"/>
      </top>
      <bottom style="medium">
        <color indexed="64"/>
      </bottom>
      <diagonal/>
    </border>
  </borders>
  <cellStyleXfs count="3">
    <xf numFmtId="0" fontId="0" fillId="0" borderId="0"/>
    <xf numFmtId="0" fontId="13" fillId="8" borderId="0" applyNumberFormat="0" applyBorder="0" applyAlignment="0" applyProtection="0"/>
    <xf numFmtId="0" fontId="14" fillId="9" borderId="0" applyNumberFormat="0" applyBorder="0" applyAlignment="0" applyProtection="0"/>
  </cellStyleXfs>
  <cellXfs count="269">
    <xf numFmtId="0" fontId="0" fillId="0" borderId="0" xfId="0"/>
    <xf numFmtId="0" fontId="0" fillId="0" borderId="0" xfId="0" applyAlignment="1">
      <alignment vertical="center"/>
    </xf>
    <xf numFmtId="0" fontId="5" fillId="0" borderId="4" xfId="0" applyFont="1" applyBorder="1" applyAlignment="1">
      <alignment horizontal="center" vertical="center"/>
    </xf>
    <xf numFmtId="0" fontId="7" fillId="0" borderId="4" xfId="0" applyFont="1" applyBorder="1" applyAlignment="1">
      <alignment horizontal="center" vertical="center" textRotation="90" wrapText="1"/>
    </xf>
    <xf numFmtId="0" fontId="0" fillId="0" borderId="4" xfId="0" applyBorder="1"/>
    <xf numFmtId="0" fontId="7" fillId="0" borderId="4" xfId="0" applyFont="1" applyBorder="1" applyAlignment="1">
      <alignment horizontal="center" vertical="center"/>
    </xf>
    <xf numFmtId="0" fontId="5" fillId="0" borderId="0" xfId="0" applyFont="1"/>
    <xf numFmtId="0" fontId="6" fillId="0" borderId="4" xfId="0" applyFont="1" applyBorder="1" applyAlignment="1">
      <alignment horizontal="center" vertical="center" textRotation="90" wrapText="1"/>
    </xf>
    <xf numFmtId="0" fontId="0" fillId="0" borderId="0" xfId="0" applyAlignment="1">
      <alignment horizontal="right"/>
    </xf>
    <xf numFmtId="9" fontId="10" fillId="0" borderId="4" xfId="0" applyNumberFormat="1" applyFont="1" applyBorder="1" applyAlignment="1">
      <alignment horizontal="center"/>
    </xf>
    <xf numFmtId="0" fontId="10" fillId="5" borderId="4" xfId="0" applyFont="1" applyFill="1" applyBorder="1" applyAlignment="1">
      <alignment horizontal="center"/>
    </xf>
    <xf numFmtId="0" fontId="7" fillId="4" borderId="4" xfId="0" applyFont="1" applyFill="1" applyBorder="1" applyAlignment="1">
      <alignment horizontal="center" vertical="center"/>
    </xf>
    <xf numFmtId="0" fontId="5" fillId="4" borderId="4" xfId="0" applyFont="1" applyFill="1" applyBorder="1" applyAlignment="1">
      <alignment horizontal="center"/>
    </xf>
    <xf numFmtId="0" fontId="0" fillId="6" borderId="4" xfId="0" applyFill="1" applyBorder="1"/>
    <xf numFmtId="0" fontId="6" fillId="6" borderId="4" xfId="0" applyFont="1" applyFill="1" applyBorder="1" applyAlignment="1">
      <alignment vertical="center"/>
    </xf>
    <xf numFmtId="0" fontId="7" fillId="7" borderId="4" xfId="0" applyFont="1" applyFill="1" applyBorder="1" applyAlignment="1">
      <alignment horizontal="center" vertical="center"/>
    </xf>
    <xf numFmtId="0" fontId="0" fillId="4" borderId="4" xfId="0" applyFill="1" applyBorder="1" applyAlignment="1">
      <alignment horizontal="center" vertical="center"/>
    </xf>
    <xf numFmtId="0" fontId="0" fillId="0" borderId="0" xfId="0" applyAlignment="1">
      <alignment horizontal="center" vertical="center" wrapText="1"/>
    </xf>
    <xf numFmtId="0" fontId="0" fillId="0" borderId="0" xfId="0" applyAlignment="1">
      <alignment horizontal="left"/>
    </xf>
    <xf numFmtId="0" fontId="0" fillId="0" borderId="0" xfId="0" applyAlignment="1">
      <alignment horizontal="center"/>
    </xf>
    <xf numFmtId="0" fontId="5" fillId="0" borderId="0" xfId="0" applyFont="1" applyAlignment="1">
      <alignment horizontal="center" vertical="center"/>
    </xf>
    <xf numFmtId="0" fontId="7" fillId="0" borderId="4" xfId="0" applyFont="1" applyBorder="1" applyAlignment="1">
      <alignment horizontal="center" wrapText="1"/>
    </xf>
    <xf numFmtId="0" fontId="6" fillId="2" borderId="4" xfId="0" applyFont="1" applyFill="1" applyBorder="1" applyAlignment="1">
      <alignment horizontal="center" vertical="center"/>
    </xf>
    <xf numFmtId="0" fontId="6" fillId="0" borderId="4" xfId="0" applyFont="1" applyBorder="1" applyAlignment="1">
      <alignment horizontal="center" vertical="center"/>
    </xf>
    <xf numFmtId="0" fontId="6" fillId="0" borderId="4" xfId="0" applyFont="1" applyBorder="1" applyAlignment="1">
      <alignment horizontal="center"/>
    </xf>
    <xf numFmtId="0" fontId="10" fillId="0" borderId="4" xfId="0" applyFont="1" applyBorder="1" applyAlignment="1">
      <alignment horizontal="center" wrapText="1"/>
    </xf>
    <xf numFmtId="0" fontId="10" fillId="0" borderId="4" xfId="0" applyFont="1" applyBorder="1" applyAlignment="1">
      <alignment horizontal="center"/>
    </xf>
    <xf numFmtId="0" fontId="6" fillId="0" borderId="4" xfId="0" applyFont="1" applyBorder="1" applyAlignment="1">
      <alignment horizontal="center" vertical="center" wrapText="1"/>
    </xf>
    <xf numFmtId="0" fontId="7" fillId="0" borderId="4" xfId="0" applyFont="1" applyBorder="1" applyAlignment="1">
      <alignment horizontal="center"/>
    </xf>
    <xf numFmtId="0" fontId="7" fillId="0" borderId="4" xfId="0" applyFont="1" applyBorder="1" applyAlignment="1">
      <alignment horizontal="center" vertical="center" wrapText="1"/>
    </xf>
    <xf numFmtId="0" fontId="6" fillId="0" borderId="2" xfId="0" applyFont="1" applyBorder="1"/>
    <xf numFmtId="0" fontId="5" fillId="7" borderId="0" xfId="0" applyFont="1" applyFill="1" applyAlignment="1">
      <alignment horizontal="center" vertical="center"/>
    </xf>
    <xf numFmtId="0" fontId="8" fillId="0" borderId="4" xfId="0" applyFont="1" applyBorder="1" applyAlignment="1">
      <alignment horizontal="center" vertical="center" wrapText="1"/>
    </xf>
    <xf numFmtId="0" fontId="8" fillId="0" borderId="6" xfId="0" applyFont="1" applyBorder="1" applyAlignment="1">
      <alignment horizontal="center" vertical="center" wrapText="1"/>
    </xf>
    <xf numFmtId="0" fontId="7" fillId="0" borderId="4" xfId="0" applyFont="1" applyFill="1" applyBorder="1" applyAlignment="1">
      <alignment horizontal="center" vertical="center"/>
    </xf>
    <xf numFmtId="164" fontId="0" fillId="0" borderId="4" xfId="0" applyNumberFormat="1" applyFill="1" applyBorder="1" applyAlignment="1">
      <alignment vertical="center"/>
    </xf>
    <xf numFmtId="164" fontId="5" fillId="0" borderId="4" xfId="0" applyNumberFormat="1" applyFont="1" applyFill="1" applyBorder="1" applyAlignment="1">
      <alignment vertical="center"/>
    </xf>
    <xf numFmtId="164" fontId="4" fillId="0" borderId="4" xfId="0" applyNumberFormat="1" applyFont="1" applyFill="1" applyBorder="1" applyAlignment="1">
      <alignment vertical="center"/>
    </xf>
    <xf numFmtId="0" fontId="13" fillId="0" borderId="0" xfId="1" applyFill="1" applyAlignment="1">
      <alignment horizontal="center" vertical="center" wrapText="1"/>
    </xf>
    <xf numFmtId="0" fontId="0" fillId="0" borderId="0" xfId="0" applyAlignment="1">
      <alignment horizontal="center" vertical="center"/>
    </xf>
    <xf numFmtId="0" fontId="1" fillId="0" borderId="0" xfId="0" applyFont="1" applyAlignment="1">
      <alignment horizontal="center"/>
    </xf>
    <xf numFmtId="0" fontId="7" fillId="0" borderId="0" xfId="0" applyFont="1" applyAlignment="1">
      <alignment horizontal="left" vertical="center" wrapText="1"/>
    </xf>
    <xf numFmtId="0" fontId="7" fillId="0" borderId="4" xfId="0" applyFont="1" applyBorder="1" applyAlignment="1">
      <alignment horizontal="center" vertical="center" wrapText="1"/>
    </xf>
    <xf numFmtId="0" fontId="6" fillId="0" borderId="4" xfId="0" applyFont="1" applyBorder="1" applyAlignment="1">
      <alignment horizontal="center"/>
    </xf>
    <xf numFmtId="0" fontId="6" fillId="0" borderId="4" xfId="0" applyFont="1" applyBorder="1" applyAlignment="1">
      <alignment horizontal="center" vertical="center" wrapText="1"/>
    </xf>
    <xf numFmtId="0" fontId="6" fillId="0" borderId="4" xfId="0" applyFont="1" applyBorder="1" applyAlignment="1">
      <alignment horizontal="center" vertical="center"/>
    </xf>
    <xf numFmtId="0" fontId="6" fillId="10" borderId="4" xfId="0" applyFont="1" applyFill="1" applyBorder="1" applyAlignment="1">
      <alignment horizontal="center" vertical="center"/>
    </xf>
    <xf numFmtId="0" fontId="19" fillId="10" borderId="4" xfId="0" applyFont="1" applyFill="1" applyBorder="1" applyAlignment="1">
      <alignment horizontal="center" vertical="center"/>
    </xf>
    <xf numFmtId="0" fontId="18" fillId="0" borderId="0" xfId="0" applyFont="1"/>
    <xf numFmtId="0" fontId="18" fillId="0" borderId="0" xfId="0" applyFont="1" applyAlignment="1">
      <alignment horizontal="center"/>
    </xf>
    <xf numFmtId="0" fontId="18" fillId="0" borderId="0" xfId="0" applyFont="1" applyAlignment="1">
      <alignment horizontal="center" vertical="center"/>
    </xf>
    <xf numFmtId="0" fontId="18" fillId="0" borderId="0" xfId="0" applyFont="1" applyAlignment="1">
      <alignment horizontal="right"/>
    </xf>
    <xf numFmtId="0" fontId="0" fillId="0" borderId="4" xfId="0" applyBorder="1" applyAlignment="1">
      <alignment horizontal="center" vertical="center"/>
    </xf>
    <xf numFmtId="0" fontId="0" fillId="3" borderId="4" xfId="0" applyFill="1" applyBorder="1"/>
    <xf numFmtId="0" fontId="7" fillId="7" borderId="3" xfId="0" applyFont="1" applyFill="1" applyBorder="1" applyAlignment="1">
      <alignment horizontal="center" vertical="center" textRotation="90" wrapText="1"/>
    </xf>
    <xf numFmtId="0" fontId="7" fillId="7" borderId="4" xfId="0" applyFont="1" applyFill="1" applyBorder="1" applyAlignment="1">
      <alignment horizontal="center" vertical="center" textRotation="90" wrapText="1"/>
    </xf>
    <xf numFmtId="4" fontId="5" fillId="0" borderId="4" xfId="0" applyNumberFormat="1" applyFont="1" applyFill="1" applyBorder="1" applyAlignment="1">
      <alignment vertical="center"/>
    </xf>
    <xf numFmtId="4" fontId="0" fillId="0" borderId="4" xfId="0" applyNumberFormat="1" applyFill="1" applyBorder="1" applyAlignment="1">
      <alignment vertical="center"/>
    </xf>
    <xf numFmtId="4" fontId="4" fillId="0" borderId="4" xfId="0" applyNumberFormat="1" applyFont="1" applyFill="1" applyBorder="1" applyAlignment="1">
      <alignment vertical="center"/>
    </xf>
    <xf numFmtId="4" fontId="1" fillId="0" borderId="4" xfId="0" applyNumberFormat="1" applyFont="1" applyFill="1" applyBorder="1" applyAlignment="1">
      <alignment vertical="center"/>
    </xf>
    <xf numFmtId="0" fontId="0" fillId="0" borderId="4" xfId="0" applyBorder="1" applyAlignment="1">
      <alignment vertical="center"/>
    </xf>
    <xf numFmtId="0" fontId="1" fillId="0" borderId="8" xfId="0" applyFont="1" applyFill="1" applyBorder="1" applyAlignment="1">
      <alignment horizontal="left" vertical="center" wrapText="1"/>
    </xf>
    <xf numFmtId="0" fontId="1" fillId="0" borderId="8" xfId="0" applyFont="1" applyFill="1" applyBorder="1" applyAlignment="1">
      <alignment horizontal="center" vertical="center" wrapText="1"/>
    </xf>
    <xf numFmtId="0" fontId="23" fillId="0" borderId="0" xfId="0" applyFont="1" applyAlignment="1">
      <alignment vertical="center"/>
    </xf>
    <xf numFmtId="0" fontId="19" fillId="10" borderId="1" xfId="0" applyFont="1" applyFill="1" applyBorder="1" applyAlignment="1">
      <alignment horizontal="center" vertical="center"/>
    </xf>
    <xf numFmtId="0" fontId="8" fillId="0" borderId="4" xfId="0" applyFont="1" applyBorder="1" applyAlignment="1">
      <alignment horizontal="center" vertical="center" wrapText="1"/>
    </xf>
    <xf numFmtId="0" fontId="7" fillId="0" borderId="1" xfId="0" applyFont="1" applyBorder="1" applyAlignment="1">
      <alignment horizontal="center"/>
    </xf>
    <xf numFmtId="0" fontId="16" fillId="10" borderId="10" xfId="0" applyFont="1" applyFill="1" applyBorder="1" applyAlignment="1">
      <alignment horizontal="center" vertical="center" wrapText="1"/>
    </xf>
    <xf numFmtId="0" fontId="0" fillId="0" borderId="2" xfId="0" applyBorder="1" applyAlignment="1"/>
    <xf numFmtId="0" fontId="18" fillId="7" borderId="0" xfId="0" applyFont="1" applyFill="1" applyAlignment="1">
      <alignment vertical="center"/>
    </xf>
    <xf numFmtId="0" fontId="18" fillId="7" borderId="0" xfId="0" applyFont="1" applyFill="1" applyAlignment="1">
      <alignment horizontal="center" vertical="center"/>
    </xf>
    <xf numFmtId="0" fontId="18" fillId="7" borderId="0" xfId="0" applyFont="1" applyFill="1" applyAlignment="1">
      <alignment horizontal="center" vertical="center" wrapText="1"/>
    </xf>
    <xf numFmtId="0" fontId="0" fillId="7" borderId="0" xfId="0" applyFill="1"/>
    <xf numFmtId="0" fontId="0" fillId="7" borderId="0" xfId="0" applyFill="1" applyAlignment="1">
      <alignment vertical="center"/>
    </xf>
    <xf numFmtId="0" fontId="24" fillId="7" borderId="0" xfId="0" applyFont="1" applyFill="1" applyAlignment="1">
      <alignment vertical="center"/>
    </xf>
    <xf numFmtId="0" fontId="0" fillId="7" borderId="0" xfId="0" applyFill="1" applyAlignment="1">
      <alignment horizontal="center"/>
    </xf>
    <xf numFmtId="0" fontId="1" fillId="0" borderId="8" xfId="0" applyFont="1" applyFill="1" applyBorder="1" applyAlignment="1">
      <alignment horizontal="center" vertical="top" wrapText="1"/>
    </xf>
    <xf numFmtId="0" fontId="1" fillId="0" borderId="8" xfId="0" applyFont="1" applyFill="1" applyBorder="1" applyAlignment="1">
      <alignment horizontal="left" vertical="top" wrapText="1"/>
    </xf>
    <xf numFmtId="0" fontId="1" fillId="0" borderId="8" xfId="0" applyFont="1" applyFill="1" applyBorder="1" applyAlignment="1">
      <alignment horizontal="center" vertical="top" wrapText="1"/>
    </xf>
    <xf numFmtId="0" fontId="1" fillId="0" borderId="9" xfId="0" applyFont="1" applyFill="1" applyBorder="1" applyAlignment="1">
      <alignment horizontal="center" vertical="top" wrapText="1"/>
    </xf>
    <xf numFmtId="0" fontId="1" fillId="0" borderId="9" xfId="0" applyFont="1" applyFill="1" applyBorder="1" applyAlignment="1">
      <alignment horizontal="left" vertical="top" wrapText="1"/>
    </xf>
    <xf numFmtId="0" fontId="1" fillId="0" borderId="9" xfId="0" applyFont="1" applyBorder="1" applyAlignment="1">
      <alignment horizontal="left" vertical="top" wrapText="1"/>
    </xf>
    <xf numFmtId="0" fontId="19" fillId="10" borderId="1" xfId="0" applyFont="1" applyFill="1" applyBorder="1" applyAlignment="1">
      <alignment horizontal="center" vertical="center"/>
    </xf>
    <xf numFmtId="0" fontId="7" fillId="0" borderId="1" xfId="0" applyFont="1" applyBorder="1" applyAlignment="1">
      <alignment horizontal="center"/>
    </xf>
    <xf numFmtId="0" fontId="7" fillId="7" borderId="4" xfId="0" applyFont="1" applyFill="1" applyBorder="1" applyAlignment="1">
      <alignment horizontal="center" vertical="center" wrapText="1"/>
    </xf>
    <xf numFmtId="0" fontId="6" fillId="0" borderId="1" xfId="0" applyFont="1" applyBorder="1" applyAlignment="1">
      <alignment horizontal="center" vertical="center" wrapText="1"/>
    </xf>
    <xf numFmtId="1" fontId="19" fillId="10" borderId="1" xfId="0" applyNumberFormat="1" applyFont="1" applyFill="1" applyBorder="1" applyAlignment="1">
      <alignment horizontal="center"/>
    </xf>
    <xf numFmtId="9" fontId="6" fillId="0" borderId="1" xfId="0" applyNumberFormat="1" applyFont="1" applyBorder="1" applyAlignment="1">
      <alignment horizontal="center"/>
    </xf>
    <xf numFmtId="0" fontId="0" fillId="0" borderId="1" xfId="0" applyBorder="1"/>
    <xf numFmtId="0" fontId="17" fillId="10" borderId="1" xfId="0" applyFont="1" applyFill="1" applyBorder="1" applyAlignment="1">
      <alignment horizontal="center"/>
    </xf>
    <xf numFmtId="0" fontId="7" fillId="0" borderId="1" xfId="0" applyFont="1" applyBorder="1" applyAlignment="1">
      <alignment horizontal="center" vertical="center"/>
    </xf>
    <xf numFmtId="0" fontId="5" fillId="6" borderId="1" xfId="0" applyFont="1" applyFill="1" applyBorder="1" applyAlignment="1">
      <alignment horizontal="center"/>
    </xf>
    <xf numFmtId="0" fontId="0" fillId="0" borderId="17" xfId="0" applyBorder="1" applyAlignment="1"/>
    <xf numFmtId="0" fontId="0" fillId="0" borderId="18" xfId="0" applyBorder="1" applyAlignment="1"/>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7" fillId="0" borderId="13" xfId="0" applyFont="1" applyBorder="1" applyAlignment="1">
      <alignment horizontal="right"/>
    </xf>
    <xf numFmtId="2" fontId="7" fillId="0" borderId="14" xfId="0" applyNumberFormat="1" applyFont="1" applyBorder="1"/>
    <xf numFmtId="0" fontId="2" fillId="0" borderId="15" xfId="0" applyFont="1" applyBorder="1" applyAlignment="1">
      <alignment horizontal="right"/>
    </xf>
    <xf numFmtId="0" fontId="2" fillId="0" borderId="13" xfId="0" applyFont="1" applyBorder="1" applyAlignment="1">
      <alignment horizontal="right"/>
    </xf>
    <xf numFmtId="2" fontId="7" fillId="0" borderId="14" xfId="0" applyNumberFormat="1" applyFont="1" applyBorder="1" applyAlignment="1">
      <alignment horizontal="right"/>
    </xf>
    <xf numFmtId="0" fontId="0" fillId="0" borderId="13" xfId="0" applyBorder="1" applyAlignment="1">
      <alignment horizontal="right"/>
    </xf>
    <xf numFmtId="2" fontId="0" fillId="0" borderId="14" xfId="0" applyNumberFormat="1" applyBorder="1" applyAlignment="1">
      <alignment horizontal="right"/>
    </xf>
    <xf numFmtId="0" fontId="11" fillId="7" borderId="13" xfId="1" applyFont="1" applyFill="1" applyBorder="1" applyAlignment="1">
      <alignment horizontal="right"/>
    </xf>
    <xf numFmtId="2" fontId="11" fillId="7" borderId="14" xfId="1" applyNumberFormat="1" applyFont="1" applyFill="1" applyBorder="1" applyAlignment="1">
      <alignment horizontal="right"/>
    </xf>
    <xf numFmtId="2" fontId="7" fillId="0" borderId="13" xfId="0" applyNumberFormat="1" applyFont="1" applyBorder="1" applyAlignment="1">
      <alignment horizontal="right"/>
    </xf>
    <xf numFmtId="0" fontId="7" fillId="3" borderId="13" xfId="0" applyFont="1" applyFill="1" applyBorder="1" applyAlignment="1">
      <alignment horizontal="right"/>
    </xf>
    <xf numFmtId="2" fontId="6" fillId="3" borderId="14" xfId="0" applyNumberFormat="1" applyFont="1" applyFill="1" applyBorder="1"/>
    <xf numFmtId="0" fontId="6" fillId="4" borderId="13" xfId="0" applyFont="1" applyFill="1" applyBorder="1" applyAlignment="1">
      <alignment horizontal="right"/>
    </xf>
    <xf numFmtId="2" fontId="6" fillId="4" borderId="14" xfId="0" applyNumberFormat="1" applyFont="1" applyFill="1" applyBorder="1"/>
    <xf numFmtId="0" fontId="6" fillId="3" borderId="13" xfId="0" applyFont="1" applyFill="1" applyBorder="1" applyAlignment="1">
      <alignment horizontal="right"/>
    </xf>
    <xf numFmtId="164" fontId="6" fillId="3" borderId="14" xfId="0" applyNumberFormat="1" applyFont="1" applyFill="1" applyBorder="1" applyAlignment="1">
      <alignment horizontal="center"/>
    </xf>
    <xf numFmtId="4" fontId="7" fillId="0" borderId="13" xfId="0" applyNumberFormat="1" applyFont="1" applyBorder="1" applyAlignment="1">
      <alignment horizontal="right" vertical="center"/>
    </xf>
    <xf numFmtId="4" fontId="6" fillId="4" borderId="14" xfId="0" applyNumberFormat="1" applyFont="1" applyFill="1" applyBorder="1" applyAlignment="1">
      <alignment horizontal="right" vertical="center"/>
    </xf>
    <xf numFmtId="4" fontId="6" fillId="4" borderId="13" xfId="0" applyNumberFormat="1" applyFont="1" applyFill="1" applyBorder="1" applyAlignment="1">
      <alignment horizontal="center" vertical="center"/>
    </xf>
    <xf numFmtId="4" fontId="6" fillId="6" borderId="13" xfId="0" applyNumberFormat="1" applyFont="1" applyFill="1" applyBorder="1" applyAlignment="1">
      <alignment horizontal="center"/>
    </xf>
    <xf numFmtId="4" fontId="6" fillId="6" borderId="14" xfId="0" applyNumberFormat="1" applyFont="1" applyFill="1" applyBorder="1" applyAlignment="1">
      <alignment horizontal="right"/>
    </xf>
    <xf numFmtId="0" fontId="7" fillId="0" borderId="13" xfId="0" applyFont="1" applyFill="1" applyBorder="1" applyAlignment="1">
      <alignment horizontal="right"/>
    </xf>
    <xf numFmtId="2" fontId="7" fillId="0" borderId="14" xfId="0" applyNumberFormat="1" applyFont="1" applyFill="1" applyBorder="1"/>
    <xf numFmtId="4" fontId="13" fillId="0" borderId="13" xfId="1" applyNumberFormat="1" applyFill="1" applyBorder="1" applyAlignment="1">
      <alignment horizontal="right" vertical="center"/>
    </xf>
    <xf numFmtId="0" fontId="7" fillId="0" borderId="13" xfId="0" applyFont="1" applyBorder="1" applyAlignment="1">
      <alignment horizontal="center"/>
    </xf>
    <xf numFmtId="2" fontId="7" fillId="0" borderId="14" xfId="0" applyNumberFormat="1" applyFont="1" applyBorder="1" applyAlignment="1">
      <alignment vertical="center"/>
    </xf>
    <xf numFmtId="4" fontId="25" fillId="4" borderId="14" xfId="1" applyNumberFormat="1" applyFont="1" applyFill="1" applyBorder="1" applyAlignment="1">
      <alignment horizontal="right" vertical="center"/>
    </xf>
    <xf numFmtId="0" fontId="7" fillId="7" borderId="13" xfId="0" applyFont="1" applyFill="1" applyBorder="1" applyAlignment="1">
      <alignment horizontal="right"/>
    </xf>
    <xf numFmtId="2" fontId="7" fillId="7" borderId="14" xfId="0" applyNumberFormat="1" applyFont="1" applyFill="1" applyBorder="1"/>
    <xf numFmtId="0" fontId="7" fillId="0" borderId="13" xfId="0" applyFont="1" applyBorder="1" applyAlignment="1">
      <alignment horizontal="right" vertical="center"/>
    </xf>
    <xf numFmtId="0" fontId="8" fillId="11" borderId="4" xfId="0" applyFont="1" applyFill="1" applyBorder="1" applyAlignment="1">
      <alignment horizontal="center" vertical="center" wrapText="1"/>
    </xf>
    <xf numFmtId="0" fontId="7" fillId="11" borderId="4" xfId="0" applyFont="1" applyFill="1" applyBorder="1" applyAlignment="1">
      <alignment horizontal="center" vertical="center"/>
    </xf>
    <xf numFmtId="0" fontId="7" fillId="11" borderId="4" xfId="0" applyFont="1" applyFill="1" applyBorder="1" applyAlignment="1">
      <alignment horizontal="center" vertical="center" wrapText="1"/>
    </xf>
    <xf numFmtId="4" fontId="0" fillId="11" borderId="4" xfId="0" applyNumberFormat="1" applyFill="1" applyBorder="1" applyAlignment="1">
      <alignment vertical="center"/>
    </xf>
    <xf numFmtId="0" fontId="8" fillId="11" borderId="6" xfId="0" applyFont="1" applyFill="1" applyBorder="1" applyAlignment="1">
      <alignment horizontal="center" vertical="center" wrapText="1"/>
    </xf>
    <xf numFmtId="0" fontId="21" fillId="7" borderId="0" xfId="0" applyFont="1" applyFill="1"/>
    <xf numFmtId="0" fontId="21" fillId="7" borderId="0" xfId="0" applyFont="1" applyFill="1" applyAlignment="1">
      <alignment horizontal="center"/>
    </xf>
    <xf numFmtId="0" fontId="21" fillId="7" borderId="0" xfId="0" applyFont="1" applyFill="1" applyAlignment="1">
      <alignment horizontal="center" vertical="center"/>
    </xf>
    <xf numFmtId="0" fontId="26" fillId="7" borderId="0" xfId="0" applyFont="1" applyFill="1"/>
    <xf numFmtId="0" fontId="26" fillId="7" borderId="0" xfId="0" applyFont="1" applyFill="1" applyAlignment="1">
      <alignment vertical="center"/>
    </xf>
    <xf numFmtId="2" fontId="7" fillId="7" borderId="14" xfId="0" applyNumberFormat="1" applyFont="1" applyFill="1" applyBorder="1" applyAlignment="1">
      <alignment vertical="center"/>
    </xf>
    <xf numFmtId="0" fontId="21" fillId="0" borderId="0" xfId="0" applyFont="1" applyAlignment="1">
      <alignment vertical="center"/>
    </xf>
    <xf numFmtId="0" fontId="21" fillId="0" borderId="0" xfId="0" applyFont="1"/>
    <xf numFmtId="0" fontId="21" fillId="0" borderId="0" xfId="0" applyFont="1" applyAlignment="1">
      <alignment horizontal="center"/>
    </xf>
    <xf numFmtId="4" fontId="7" fillId="11" borderId="4" xfId="0" applyNumberFormat="1" applyFont="1" applyFill="1" applyBorder="1" applyAlignment="1">
      <alignment horizontal="center" vertical="center"/>
    </xf>
    <xf numFmtId="0" fontId="7" fillId="7" borderId="1" xfId="0" applyFont="1" applyFill="1" applyBorder="1" applyAlignment="1">
      <alignment horizontal="center" vertical="center"/>
    </xf>
    <xf numFmtId="1" fontId="6" fillId="0" borderId="1" xfId="0" applyNumberFormat="1" applyFont="1" applyBorder="1" applyAlignment="1">
      <alignment horizontal="center"/>
    </xf>
    <xf numFmtId="1" fontId="19" fillId="10" borderId="1" xfId="0" applyNumberFormat="1" applyFont="1" applyFill="1" applyBorder="1" applyAlignment="1">
      <alignment horizontal="center" vertical="center"/>
    </xf>
    <xf numFmtId="2" fontId="11" fillId="0" borderId="14" xfId="1" applyNumberFormat="1" applyFont="1" applyFill="1" applyBorder="1"/>
    <xf numFmtId="0" fontId="3" fillId="0" borderId="15" xfId="0" applyFont="1" applyBorder="1" applyAlignment="1">
      <alignment horizontal="right"/>
    </xf>
    <xf numFmtId="49" fontId="7" fillId="0" borderId="13" xfId="0" applyNumberFormat="1" applyFont="1" applyBorder="1" applyAlignment="1">
      <alignment horizontal="right" vertical="center"/>
    </xf>
    <xf numFmtId="164" fontId="6" fillId="4" borderId="14" xfId="0" applyNumberFormat="1" applyFont="1" applyFill="1" applyBorder="1" applyAlignment="1">
      <alignment horizontal="right" vertical="center"/>
    </xf>
    <xf numFmtId="0" fontId="6" fillId="4" borderId="13" xfId="0" applyFont="1" applyFill="1" applyBorder="1" applyAlignment="1">
      <alignment horizontal="center" vertical="center"/>
    </xf>
    <xf numFmtId="0" fontId="6" fillId="6" borderId="13" xfId="0" applyFont="1" applyFill="1" applyBorder="1" applyAlignment="1">
      <alignment horizontal="center"/>
    </xf>
    <xf numFmtId="2" fontId="6" fillId="3" borderId="13" xfId="0" applyNumberFormat="1" applyFont="1" applyFill="1" applyBorder="1"/>
    <xf numFmtId="49" fontId="11" fillId="0" borderId="13" xfId="1" applyNumberFormat="1" applyFont="1" applyFill="1" applyBorder="1" applyAlignment="1">
      <alignment horizontal="right" vertical="center"/>
    </xf>
    <xf numFmtId="4" fontId="28" fillId="4" borderId="14" xfId="1" applyNumberFormat="1" applyFont="1" applyFill="1" applyBorder="1" applyAlignment="1">
      <alignment horizontal="right" vertical="center"/>
    </xf>
    <xf numFmtId="4" fontId="7" fillId="0" borderId="4" xfId="0" applyNumberFormat="1" applyFont="1" applyFill="1" applyBorder="1" applyAlignment="1">
      <alignment horizontal="center" vertical="center"/>
    </xf>
    <xf numFmtId="0" fontId="18" fillId="11" borderId="4" xfId="0" applyFont="1" applyFill="1" applyBorder="1" applyAlignment="1">
      <alignment horizontal="center" vertical="center"/>
    </xf>
    <xf numFmtId="4" fontId="0" fillId="11" borderId="4" xfId="0" applyNumberFormat="1" applyFill="1" applyBorder="1" applyAlignment="1">
      <alignment horizontal="center" vertical="center"/>
    </xf>
    <xf numFmtId="4" fontId="5" fillId="11" borderId="4" xfId="0" applyNumberFormat="1" applyFont="1" applyFill="1" applyBorder="1" applyAlignment="1">
      <alignment horizontal="center" vertical="center"/>
    </xf>
    <xf numFmtId="4" fontId="4" fillId="11" borderId="4" xfId="0" applyNumberFormat="1" applyFont="1" applyFill="1" applyBorder="1" applyAlignment="1">
      <alignment horizontal="center" vertical="center"/>
    </xf>
    <xf numFmtId="4" fontId="1" fillId="11" borderId="4" xfId="0" applyNumberFormat="1" applyFont="1" applyFill="1" applyBorder="1" applyAlignment="1">
      <alignment horizontal="center" vertical="center"/>
    </xf>
    <xf numFmtId="4" fontId="0" fillId="0" borderId="4" xfId="0" applyNumberFormat="1" applyFill="1" applyBorder="1" applyAlignment="1">
      <alignment horizontal="center" vertical="center"/>
    </xf>
    <xf numFmtId="4" fontId="5" fillId="7" borderId="4" xfId="0" applyNumberFormat="1" applyFont="1" applyFill="1" applyBorder="1" applyAlignment="1">
      <alignment horizontal="center" vertical="center"/>
    </xf>
    <xf numFmtId="4" fontId="0" fillId="7" borderId="4" xfId="0" applyNumberFormat="1" applyFill="1" applyBorder="1" applyAlignment="1">
      <alignment horizontal="center" vertical="center"/>
    </xf>
    <xf numFmtId="4" fontId="4" fillId="7" borderId="4" xfId="0" applyNumberFormat="1" applyFont="1" applyFill="1" applyBorder="1" applyAlignment="1">
      <alignment horizontal="center" vertical="center"/>
    </xf>
    <xf numFmtId="0" fontId="1" fillId="0" borderId="10" xfId="0" applyFont="1" applyFill="1" applyBorder="1" applyAlignment="1">
      <alignment horizontal="center" wrapText="1"/>
    </xf>
    <xf numFmtId="0" fontId="1" fillId="0" borderId="10" xfId="0" applyFont="1" applyBorder="1" applyAlignment="1">
      <alignment horizontal="center" vertical="center" wrapText="1"/>
    </xf>
    <xf numFmtId="0" fontId="1" fillId="0" borderId="10" xfId="0" applyFont="1" applyBorder="1" applyAlignment="1">
      <alignment horizontal="left" vertical="center" wrapText="1"/>
    </xf>
    <xf numFmtId="0" fontId="15" fillId="0" borderId="10" xfId="0" applyFont="1" applyFill="1" applyBorder="1" applyAlignment="1">
      <alignment horizontal="left" vertical="center" wrapText="1"/>
    </xf>
    <xf numFmtId="0" fontId="1" fillId="0" borderId="10"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0" borderId="23" xfId="0" applyFont="1" applyFill="1" applyBorder="1" applyAlignment="1">
      <alignment horizontal="left" vertical="center" wrapText="1"/>
    </xf>
    <xf numFmtId="0" fontId="1" fillId="0" borderId="23" xfId="0" applyFont="1" applyFill="1" applyBorder="1" applyAlignment="1">
      <alignment vertical="center" wrapText="1"/>
    </xf>
    <xf numFmtId="0" fontId="21" fillId="7" borderId="0" xfId="0" applyFont="1" applyFill="1" applyAlignment="1">
      <alignment horizont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12" fillId="0" borderId="0" xfId="0" applyFont="1" applyAlignment="1">
      <alignment horizontal="center"/>
    </xf>
    <xf numFmtId="0" fontId="0" fillId="0" borderId="0" xfId="0" applyAlignment="1">
      <alignment horizontal="center"/>
    </xf>
    <xf numFmtId="0" fontId="29" fillId="0" borderId="0" xfId="0" applyFont="1" applyAlignment="1">
      <alignment horizontal="center"/>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8" fillId="0" borderId="0" xfId="0" applyFont="1" applyAlignment="1">
      <alignment horizontal="center" vertical="center" wrapText="1"/>
    </xf>
    <xf numFmtId="0" fontId="18" fillId="7" borderId="0" xfId="0" applyFont="1" applyFill="1" applyAlignment="1">
      <alignment horizontal="center" vertical="center"/>
    </xf>
    <xf numFmtId="0" fontId="18" fillId="0" borderId="0" xfId="0" applyFont="1" applyAlignment="1">
      <alignment horizontal="center"/>
    </xf>
    <xf numFmtId="0" fontId="21" fillId="7" borderId="4" xfId="0" applyFont="1" applyFill="1" applyBorder="1" applyAlignment="1">
      <alignment horizontal="center" vertical="center" wrapText="1"/>
    </xf>
    <xf numFmtId="0" fontId="20" fillId="0" borderId="4" xfId="0" applyFont="1" applyBorder="1" applyAlignment="1">
      <alignment horizontal="center" vertical="center" wrapText="1"/>
    </xf>
    <xf numFmtId="0" fontId="16" fillId="10" borderId="10" xfId="0" applyFont="1" applyFill="1" applyBorder="1" applyAlignment="1">
      <alignment horizontal="center" vertical="center" wrapText="1"/>
    </xf>
    <xf numFmtId="0" fontId="1" fillId="0" borderId="8" xfId="0" applyFont="1" applyFill="1" applyBorder="1" applyAlignment="1">
      <alignment horizontal="center" vertical="top" wrapText="1"/>
    </xf>
    <xf numFmtId="0" fontId="1" fillId="7" borderId="9" xfId="0" applyFont="1" applyFill="1" applyBorder="1" applyAlignment="1">
      <alignment horizontal="center" vertical="top" wrapText="1"/>
    </xf>
    <xf numFmtId="0" fontId="18" fillId="0" borderId="0" xfId="0" applyFont="1" applyAlignment="1">
      <alignment horizontal="center" vertical="center"/>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0" fillId="0" borderId="7" xfId="0" applyBorder="1" applyAlignment="1">
      <alignment horizontal="center"/>
    </xf>
    <xf numFmtId="0" fontId="6" fillId="6" borderId="4" xfId="0" applyFont="1" applyFill="1" applyBorder="1" applyAlignment="1">
      <alignment horizontal="center" vertical="center"/>
    </xf>
    <xf numFmtId="0" fontId="6" fillId="0" borderId="1" xfId="0" applyFont="1" applyBorder="1" applyAlignment="1">
      <alignment horizontal="left" vertical="center" wrapText="1"/>
    </xf>
    <xf numFmtId="0" fontId="6" fillId="0" borderId="2" xfId="0" applyFont="1" applyBorder="1" applyAlignment="1">
      <alignment horizontal="left" vertical="center" wrapText="1"/>
    </xf>
    <xf numFmtId="0" fontId="7" fillId="0" borderId="1" xfId="0" applyFont="1" applyBorder="1" applyAlignment="1">
      <alignment horizontal="center" wrapText="1"/>
    </xf>
    <xf numFmtId="0" fontId="7" fillId="0" borderId="3" xfId="0" applyFont="1" applyBorder="1" applyAlignment="1">
      <alignment horizontal="center" wrapText="1"/>
    </xf>
    <xf numFmtId="0" fontId="6" fillId="0" borderId="4" xfId="0" applyFont="1" applyBorder="1" applyAlignment="1">
      <alignment horizontal="center" wrapText="1"/>
    </xf>
    <xf numFmtId="0" fontId="7" fillId="0" borderId="4" xfId="0" applyFont="1" applyBorder="1" applyAlignment="1">
      <alignment horizontal="center" wrapText="1"/>
    </xf>
    <xf numFmtId="0" fontId="6" fillId="0" borderId="5" xfId="0" applyFont="1" applyBorder="1" applyAlignment="1">
      <alignment horizontal="center" vertical="center"/>
    </xf>
    <xf numFmtId="0" fontId="5" fillId="4" borderId="4" xfId="0" applyFont="1" applyFill="1" applyBorder="1" applyAlignment="1">
      <alignment horizontal="center" wrapText="1"/>
    </xf>
    <xf numFmtId="0" fontId="6" fillId="2" borderId="4" xfId="0" applyFont="1" applyFill="1" applyBorder="1" applyAlignment="1">
      <alignment horizontal="center" vertical="center"/>
    </xf>
    <xf numFmtId="0" fontId="6" fillId="2" borderId="1" xfId="0" applyFont="1" applyFill="1" applyBorder="1" applyAlignment="1">
      <alignment horizontal="center" vertical="center"/>
    </xf>
    <xf numFmtId="0" fontId="7" fillId="0" borderId="4" xfId="0" applyFont="1" applyBorder="1" applyAlignment="1">
      <alignment horizontal="center" vertical="center" wrapText="1"/>
    </xf>
    <xf numFmtId="0" fontId="10" fillId="0" borderId="4" xfId="0" applyFont="1" applyBorder="1" applyAlignment="1">
      <alignment horizontal="center" wrapText="1"/>
    </xf>
    <xf numFmtId="0" fontId="10" fillId="0" borderId="1" xfId="0" applyFont="1" applyBorder="1" applyAlignment="1">
      <alignment horizontal="center" wrapText="1"/>
    </xf>
    <xf numFmtId="0" fontId="10" fillId="0" borderId="4" xfId="0" applyFont="1" applyBorder="1" applyAlignment="1">
      <alignment horizontal="center" vertical="center"/>
    </xf>
    <xf numFmtId="0" fontId="7" fillId="0" borderId="1" xfId="0" applyFont="1" applyBorder="1" applyAlignment="1">
      <alignment horizontal="center" vertical="center" wrapText="1"/>
    </xf>
    <xf numFmtId="0" fontId="6" fillId="0" borderId="4" xfId="0" applyFont="1" applyBorder="1" applyAlignment="1">
      <alignment horizontal="center"/>
    </xf>
    <xf numFmtId="0" fontId="6" fillId="0" borderId="1" xfId="0" applyFont="1" applyBorder="1" applyAlignment="1">
      <alignment horizontal="center"/>
    </xf>
    <xf numFmtId="0" fontId="6" fillId="4" borderId="4" xfId="0" applyFont="1" applyFill="1" applyBorder="1" applyAlignment="1">
      <alignment horizontal="center" vertical="center" wrapText="1"/>
    </xf>
    <xf numFmtId="0" fontId="7" fillId="0" borderId="0" xfId="0" applyFont="1" applyAlignment="1">
      <alignment horizontal="left" vertical="center" wrapText="1"/>
    </xf>
    <xf numFmtId="0" fontId="7" fillId="4" borderId="15" xfId="0" applyFont="1" applyFill="1" applyBorder="1" applyAlignment="1">
      <alignment horizontal="left" vertical="center" wrapText="1"/>
    </xf>
    <xf numFmtId="0" fontId="7" fillId="4" borderId="16" xfId="0" applyFont="1" applyFill="1" applyBorder="1" applyAlignment="1">
      <alignment horizontal="left" vertical="center" wrapText="1"/>
    </xf>
    <xf numFmtId="0" fontId="7" fillId="0" borderId="15" xfId="0" applyFont="1" applyBorder="1" applyAlignment="1">
      <alignment horizontal="left" vertical="center" wrapText="1"/>
    </xf>
    <xf numFmtId="0" fontId="7" fillId="0" borderId="16" xfId="0" applyFont="1" applyBorder="1" applyAlignment="1">
      <alignment horizontal="left" vertical="center" wrapText="1"/>
    </xf>
    <xf numFmtId="0" fontId="6" fillId="0" borderId="19" xfId="0" applyFont="1" applyBorder="1" applyAlignment="1">
      <alignment horizontal="center"/>
    </xf>
    <xf numFmtId="0" fontId="6" fillId="0" borderId="20" xfId="0" applyFont="1" applyBorder="1" applyAlignment="1">
      <alignment horizontal="center"/>
    </xf>
    <xf numFmtId="0" fontId="6" fillId="7" borderId="1" xfId="0" applyFont="1" applyFill="1" applyBorder="1" applyAlignment="1">
      <alignment horizontal="left" vertical="center" wrapText="1"/>
    </xf>
    <xf numFmtId="0" fontId="6" fillId="7" borderId="2" xfId="0" applyFont="1" applyFill="1" applyBorder="1" applyAlignment="1">
      <alignment horizontal="left" vertical="center" wrapText="1"/>
    </xf>
    <xf numFmtId="0" fontId="9" fillId="7" borderId="17" xfId="0" applyFont="1" applyFill="1" applyBorder="1" applyAlignment="1">
      <alignment horizontal="center" vertical="center" wrapText="1"/>
    </xf>
    <xf numFmtId="0" fontId="9" fillId="7" borderId="18" xfId="0" applyFont="1" applyFill="1" applyBorder="1" applyAlignment="1">
      <alignment horizontal="center" vertical="center" wrapText="1"/>
    </xf>
    <xf numFmtId="0" fontId="19" fillId="10" borderId="4" xfId="0" applyFont="1" applyFill="1" applyBorder="1" applyAlignment="1">
      <alignment horizontal="center" vertical="center"/>
    </xf>
    <xf numFmtId="0" fontId="19" fillId="10" borderId="1" xfId="0" applyFont="1" applyFill="1" applyBorder="1" applyAlignment="1">
      <alignment horizontal="center" vertical="center"/>
    </xf>
    <xf numFmtId="0" fontId="24" fillId="4" borderId="17" xfId="0" applyFont="1" applyFill="1" applyBorder="1" applyAlignment="1">
      <alignment horizontal="center" vertical="center" wrapText="1"/>
    </xf>
    <xf numFmtId="0" fontId="24" fillId="4" borderId="18" xfId="0" applyFont="1" applyFill="1" applyBorder="1" applyAlignment="1">
      <alignment horizontal="center" vertical="center" wrapText="1"/>
    </xf>
    <xf numFmtId="0" fontId="27" fillId="0" borderId="17" xfId="0" applyFont="1" applyBorder="1" applyAlignment="1">
      <alignment horizontal="center" vertical="center" wrapText="1"/>
    </xf>
    <xf numFmtId="0" fontId="27" fillId="0" borderId="18" xfId="0" applyFont="1" applyBorder="1" applyAlignment="1">
      <alignment horizontal="center" vertical="center" wrapText="1"/>
    </xf>
    <xf numFmtId="0" fontId="7" fillId="0" borderId="21" xfId="0" applyFont="1" applyBorder="1" applyAlignment="1">
      <alignment horizontal="center"/>
    </xf>
    <xf numFmtId="0" fontId="7" fillId="0" borderId="22" xfId="0" applyFont="1" applyBorder="1" applyAlignment="1">
      <alignment horizontal="center"/>
    </xf>
    <xf numFmtId="0" fontId="6" fillId="0" borderId="4" xfId="0" applyFont="1" applyBorder="1" applyAlignment="1">
      <alignment horizontal="center" vertical="center" wrapText="1"/>
    </xf>
    <xf numFmtId="0" fontId="6" fillId="0" borderId="1" xfId="0" applyFont="1" applyBorder="1" applyAlignment="1">
      <alignment horizontal="center" vertical="center" wrapText="1"/>
    </xf>
    <xf numFmtId="0" fontId="17" fillId="10" borderId="13" xfId="0" applyFont="1" applyFill="1" applyBorder="1" applyAlignment="1">
      <alignment horizontal="center" vertical="center" wrapText="1"/>
    </xf>
    <xf numFmtId="0" fontId="17" fillId="10" borderId="14" xfId="0" applyFont="1" applyFill="1" applyBorder="1" applyAlignment="1">
      <alignment horizontal="center" vertical="center" wrapText="1"/>
    </xf>
    <xf numFmtId="0" fontId="10" fillId="0" borderId="1" xfId="0" applyFont="1" applyBorder="1" applyAlignment="1">
      <alignment horizontal="center"/>
    </xf>
    <xf numFmtId="0" fontId="10" fillId="0" borderId="3" xfId="0" applyFont="1" applyBorder="1" applyAlignment="1">
      <alignment horizont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4" xfId="0" applyFont="1" applyBorder="1" applyAlignment="1">
      <alignment horizontal="center" vertical="center"/>
    </xf>
    <xf numFmtId="0" fontId="21" fillId="7" borderId="0" xfId="0" applyFont="1" applyFill="1" applyAlignment="1">
      <alignment horizontal="center"/>
    </xf>
    <xf numFmtId="0" fontId="21" fillId="7" borderId="0" xfId="0" applyFont="1" applyFill="1" applyAlignment="1">
      <alignment horizontal="center" vertical="center"/>
    </xf>
    <xf numFmtId="0" fontId="21" fillId="0" borderId="0" xfId="0" applyFont="1" applyAlignment="1">
      <alignment horizontal="left"/>
    </xf>
    <xf numFmtId="0" fontId="5" fillId="0" borderId="0" xfId="0" applyFont="1" applyAlignment="1">
      <alignment horizontal="left" vertical="center"/>
    </xf>
    <xf numFmtId="0" fontId="20" fillId="7" borderId="0" xfId="0" applyFont="1" applyFill="1" applyAlignment="1">
      <alignment horizontal="center"/>
    </xf>
    <xf numFmtId="0" fontId="19" fillId="10" borderId="2" xfId="0" applyFont="1" applyFill="1" applyBorder="1" applyAlignment="1">
      <alignment horizontal="center" vertical="center"/>
    </xf>
    <xf numFmtId="0" fontId="19" fillId="10" borderId="3" xfId="0" applyFont="1" applyFill="1" applyBorder="1" applyAlignment="1">
      <alignment horizontal="center" vertical="center"/>
    </xf>
    <xf numFmtId="0" fontId="6" fillId="3" borderId="4" xfId="0" applyFont="1" applyFill="1" applyBorder="1" applyAlignment="1">
      <alignment horizontal="center"/>
    </xf>
    <xf numFmtId="0" fontId="8" fillId="0" borderId="4" xfId="0" applyFont="1" applyBorder="1" applyAlignment="1">
      <alignment horizontal="center" vertical="center" wrapText="1"/>
    </xf>
    <xf numFmtId="0" fontId="0" fillId="0" borderId="15" xfId="0" applyBorder="1" applyAlignment="1">
      <alignment horizontal="center"/>
    </xf>
    <xf numFmtId="0" fontId="0" fillId="0" borderId="16" xfId="0" applyBorder="1" applyAlignment="1">
      <alignment horizontal="center"/>
    </xf>
    <xf numFmtId="0" fontId="0" fillId="0" borderId="2" xfId="0" applyBorder="1" applyAlignment="1">
      <alignment horizontal="center"/>
    </xf>
    <xf numFmtId="0" fontId="0" fillId="0" borderId="18" xfId="0" applyBorder="1" applyAlignment="1">
      <alignment horizontal="center"/>
    </xf>
    <xf numFmtId="0" fontId="0" fillId="0" borderId="17" xfId="0" applyBorder="1" applyAlignment="1">
      <alignment horizontal="center"/>
    </xf>
    <xf numFmtId="0" fontId="7" fillId="7" borderId="15" xfId="0" applyFont="1" applyFill="1" applyBorder="1" applyAlignment="1">
      <alignment horizontal="left" vertical="center" wrapText="1"/>
    </xf>
    <xf numFmtId="0" fontId="7" fillId="7" borderId="16" xfId="0" applyFont="1" applyFill="1" applyBorder="1" applyAlignment="1">
      <alignment horizontal="left" vertical="center" wrapText="1"/>
    </xf>
    <xf numFmtId="0" fontId="10" fillId="0" borderId="3" xfId="0" applyFont="1" applyBorder="1" applyAlignment="1">
      <alignment horizontal="center" wrapText="1"/>
    </xf>
    <xf numFmtId="0" fontId="5" fillId="0" borderId="0" xfId="0" applyFont="1" applyAlignment="1">
      <alignment horizontal="center" vertical="center"/>
    </xf>
    <xf numFmtId="0" fontId="6" fillId="0" borderId="2" xfId="0" applyFont="1" applyBorder="1" applyAlignment="1">
      <alignment horizontal="center"/>
    </xf>
    <xf numFmtId="0" fontId="7" fillId="0" borderId="1" xfId="0" applyFont="1" applyBorder="1" applyAlignment="1">
      <alignment horizontal="center"/>
    </xf>
    <xf numFmtId="0" fontId="7" fillId="0" borderId="3" xfId="0" applyFont="1" applyBorder="1" applyAlignment="1">
      <alignment horizontal="center"/>
    </xf>
    <xf numFmtId="0" fontId="15" fillId="0" borderId="4" xfId="0" applyFont="1" applyBorder="1" applyAlignment="1">
      <alignment horizontal="center" vertical="center" wrapText="1"/>
    </xf>
    <xf numFmtId="0" fontId="15" fillId="0" borderId="1"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1" xfId="0" applyFont="1" applyBorder="1" applyAlignment="1">
      <alignment horizontal="center" vertical="center" wrapText="1"/>
    </xf>
    <xf numFmtId="0" fontId="7" fillId="0" borderId="5" xfId="0" applyFont="1" applyBorder="1" applyAlignment="1">
      <alignment horizontal="center"/>
    </xf>
    <xf numFmtId="0" fontId="21" fillId="0" borderId="0" xfId="0" applyFont="1" applyAlignment="1">
      <alignment horizontal="center"/>
    </xf>
    <xf numFmtId="0" fontId="21" fillId="0" borderId="0" xfId="0" applyFont="1" applyAlignment="1">
      <alignment horizontal="center" vertical="center"/>
    </xf>
    <xf numFmtId="0" fontId="8" fillId="0" borderId="0" xfId="0" applyFont="1" applyAlignment="1">
      <alignment horizontal="center" vertical="center" wrapText="1"/>
    </xf>
    <xf numFmtId="0" fontId="14" fillId="0" borderId="0" xfId="2" applyFill="1" applyAlignment="1">
      <alignment horizontal="center" vertical="center" wrapText="1"/>
    </xf>
    <xf numFmtId="0" fontId="13" fillId="0" borderId="0" xfId="1" applyFill="1" applyAlignment="1">
      <alignment horizontal="center" vertical="center" wrapText="1"/>
    </xf>
  </cellXfs>
  <cellStyles count="3">
    <cellStyle name="Κακό" xfId="1" builtinId="27"/>
    <cellStyle name="Καλό" xfId="2" builtinId="26"/>
    <cellStyle name="Κανονικό" xfId="0" builtinId="0"/>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4E4280-D6A0-4CBB-B90E-E443EDB56427}">
  <dimension ref="A1:J26"/>
  <sheetViews>
    <sheetView tabSelected="1" zoomScale="90" zoomScaleNormal="90" workbookViewId="0">
      <selection sqref="A1:E1"/>
    </sheetView>
  </sheetViews>
  <sheetFormatPr defaultColWidth="9.140625" defaultRowHeight="15" x14ac:dyDescent="0.25"/>
  <cols>
    <col min="1" max="1" width="7.28515625" style="17" customWidth="1"/>
    <col min="2" max="2" width="20" style="17" customWidth="1"/>
    <col min="3" max="3" width="19.7109375" style="17" customWidth="1"/>
    <col min="4" max="4" width="17" style="17" customWidth="1"/>
    <col min="5" max="5" width="13.7109375" style="17" customWidth="1"/>
    <col min="6" max="6" width="34.5703125" style="17" customWidth="1"/>
    <col min="7" max="7" width="17.7109375" style="17" customWidth="1"/>
    <col min="8" max="16384" width="9.140625" style="17"/>
  </cols>
  <sheetData>
    <row r="1" spans="1:7" x14ac:dyDescent="0.2">
      <c r="A1" s="174" t="s">
        <v>81</v>
      </c>
      <c r="B1" s="174"/>
      <c r="C1" s="174"/>
      <c r="D1" s="174"/>
      <c r="E1" s="174"/>
      <c r="F1" s="174" t="s">
        <v>56</v>
      </c>
      <c r="G1" s="174"/>
    </row>
    <row r="2" spans="1:7" x14ac:dyDescent="0.2">
      <c r="A2" s="174"/>
      <c r="B2" s="174"/>
      <c r="C2" s="174"/>
      <c r="D2" s="174"/>
      <c r="E2" s="174"/>
      <c r="F2" s="174" t="s">
        <v>57</v>
      </c>
      <c r="G2" s="174"/>
    </row>
    <row r="3" spans="1:7" x14ac:dyDescent="0.2">
      <c r="A3" s="174"/>
      <c r="B3" s="174"/>
      <c r="C3" s="174"/>
      <c r="D3" s="174"/>
      <c r="E3" s="174"/>
      <c r="F3" s="176" t="s">
        <v>145</v>
      </c>
      <c r="G3" s="176"/>
    </row>
    <row r="4" spans="1:7" x14ac:dyDescent="0.25">
      <c r="A4" s="174"/>
      <c r="B4" s="174"/>
      <c r="C4" s="174"/>
      <c r="D4" s="174"/>
      <c r="E4" s="174"/>
      <c r="F4" s="175"/>
      <c r="G4" s="175"/>
    </row>
    <row r="5" spans="1:7" ht="21" customHeight="1" x14ac:dyDescent="0.25">
      <c r="A5" s="183" t="s">
        <v>88</v>
      </c>
      <c r="B5" s="183"/>
      <c r="C5" s="183"/>
      <c r="D5" s="183"/>
      <c r="E5" s="183"/>
      <c r="F5" s="183"/>
      <c r="G5" s="183"/>
    </row>
    <row r="6" spans="1:7" ht="44.45" customHeight="1" x14ac:dyDescent="0.25">
      <c r="A6" s="67" t="s">
        <v>0</v>
      </c>
      <c r="B6" s="67" t="s">
        <v>1</v>
      </c>
      <c r="C6" s="67"/>
      <c r="D6" s="67"/>
      <c r="E6" s="67"/>
      <c r="F6" s="184" t="s">
        <v>68</v>
      </c>
      <c r="G6" s="184"/>
    </row>
    <row r="7" spans="1:7" x14ac:dyDescent="0.25">
      <c r="A7" s="76">
        <v>1</v>
      </c>
      <c r="B7" s="76" t="s">
        <v>128</v>
      </c>
      <c r="C7" s="77"/>
      <c r="D7" s="77"/>
      <c r="E7" s="77"/>
      <c r="F7" s="185" t="s">
        <v>131</v>
      </c>
      <c r="G7" s="185"/>
    </row>
    <row r="8" spans="1:7" x14ac:dyDescent="0.25">
      <c r="A8" s="76">
        <v>2</v>
      </c>
      <c r="B8" s="76" t="s">
        <v>129</v>
      </c>
      <c r="C8" s="77"/>
      <c r="D8" s="77"/>
      <c r="E8" s="77"/>
      <c r="F8" s="185" t="s">
        <v>130</v>
      </c>
      <c r="G8" s="185"/>
    </row>
    <row r="9" spans="1:7" x14ac:dyDescent="0.25">
      <c r="A9" s="76">
        <v>3</v>
      </c>
      <c r="B9" s="76" t="s">
        <v>132</v>
      </c>
      <c r="C9" s="77"/>
      <c r="D9" s="77"/>
      <c r="E9" s="77"/>
      <c r="F9" s="185" t="s">
        <v>131</v>
      </c>
      <c r="G9" s="185"/>
    </row>
    <row r="10" spans="1:7" x14ac:dyDescent="0.25">
      <c r="A10" s="78">
        <v>4</v>
      </c>
      <c r="B10" s="62" t="s">
        <v>134</v>
      </c>
      <c r="C10" s="61"/>
      <c r="D10" s="61"/>
      <c r="E10" s="61"/>
      <c r="F10" s="177" t="s">
        <v>131</v>
      </c>
      <c r="G10" s="178"/>
    </row>
    <row r="11" spans="1:7" x14ac:dyDescent="0.25">
      <c r="A11" s="76">
        <v>5</v>
      </c>
      <c r="B11" s="76" t="s">
        <v>135</v>
      </c>
      <c r="C11" s="77"/>
      <c r="D11" s="77"/>
      <c r="E11" s="77"/>
      <c r="F11" s="185" t="s">
        <v>131</v>
      </c>
      <c r="G11" s="185"/>
    </row>
    <row r="12" spans="1:7" x14ac:dyDescent="0.25">
      <c r="A12" s="79">
        <v>6</v>
      </c>
      <c r="B12" s="79" t="s">
        <v>136</v>
      </c>
      <c r="C12" s="80"/>
      <c r="D12" s="81"/>
      <c r="E12" s="81"/>
      <c r="F12" s="186" t="s">
        <v>131</v>
      </c>
      <c r="G12" s="186"/>
    </row>
    <row r="13" spans="1:7" s="39" customFormat="1" ht="25.9" customHeight="1" x14ac:dyDescent="0.25">
      <c r="A13" s="182" t="s">
        <v>137</v>
      </c>
      <c r="B13" s="182"/>
      <c r="C13" s="182"/>
      <c r="D13" s="182"/>
      <c r="E13" s="182"/>
      <c r="F13" s="182"/>
      <c r="G13" s="182"/>
    </row>
    <row r="14" spans="1:7" s="39" customFormat="1" ht="28.9" customHeight="1" x14ac:dyDescent="0.25">
      <c r="A14" s="67" t="s">
        <v>0</v>
      </c>
      <c r="B14" s="67" t="s">
        <v>1</v>
      </c>
      <c r="C14" s="67"/>
      <c r="D14" s="67"/>
      <c r="E14" s="67"/>
      <c r="F14" s="67" t="s">
        <v>44</v>
      </c>
      <c r="G14" s="67" t="s">
        <v>80</v>
      </c>
    </row>
    <row r="15" spans="1:7" customFormat="1" ht="49.15" customHeight="1" thickBot="1" x14ac:dyDescent="0.3">
      <c r="A15" s="168">
        <v>1</v>
      </c>
      <c r="B15" s="168" t="s">
        <v>133</v>
      </c>
      <c r="C15" s="169"/>
      <c r="D15" s="169"/>
      <c r="E15" s="169"/>
      <c r="F15" s="170" t="s">
        <v>142</v>
      </c>
      <c r="G15" s="168" t="s">
        <v>130</v>
      </c>
    </row>
    <row r="16" spans="1:7" customFormat="1" ht="18" customHeight="1" x14ac:dyDescent="0.25">
      <c r="A16" s="163"/>
      <c r="B16" s="164"/>
      <c r="C16" s="165"/>
      <c r="D16" s="165"/>
      <c r="E16" s="165"/>
      <c r="F16" s="166"/>
      <c r="G16" s="167"/>
    </row>
    <row r="17" spans="1:10" ht="20.45" customHeight="1" x14ac:dyDescent="0.25"/>
    <row r="18" spans="1:10" ht="20.45" customHeight="1" x14ac:dyDescent="0.25">
      <c r="B18" s="71" t="s">
        <v>144</v>
      </c>
    </row>
    <row r="19" spans="1:10" ht="20.45" customHeight="1" x14ac:dyDescent="0.25"/>
    <row r="20" spans="1:10" ht="25.9" customHeight="1" x14ac:dyDescent="0.25">
      <c r="A20" s="179"/>
      <c r="B20" s="179"/>
      <c r="C20" s="179"/>
      <c r="D20" s="179"/>
      <c r="E20" s="179"/>
      <c r="F20" s="179"/>
      <c r="G20" s="179"/>
      <c r="H20"/>
      <c r="I20"/>
      <c r="J20"/>
    </row>
    <row r="21" spans="1:10" x14ac:dyDescent="0.25">
      <c r="A21" s="31"/>
      <c r="B21"/>
      <c r="C21" s="1"/>
      <c r="D21" s="1"/>
      <c r="E21" s="1"/>
      <c r="F21" s="1"/>
      <c r="G21" s="1"/>
      <c r="H21"/>
      <c r="I21"/>
      <c r="J21"/>
    </row>
    <row r="22" spans="1:10" x14ac:dyDescent="0.25">
      <c r="A22" s="31"/>
      <c r="B22" s="181"/>
      <c r="C22" s="181"/>
      <c r="D22" s="187"/>
      <c r="E22" s="187"/>
      <c r="F22" s="187"/>
      <c r="G22" s="187"/>
      <c r="H22"/>
      <c r="I22"/>
      <c r="J22"/>
    </row>
    <row r="23" spans="1:10" x14ac:dyDescent="0.25">
      <c r="A23" s="20"/>
      <c r="B23"/>
      <c r="C23" s="1"/>
      <c r="D23" s="1"/>
      <c r="E23" s="1"/>
      <c r="F23"/>
      <c r="I23"/>
      <c r="J23"/>
    </row>
    <row r="24" spans="1:10" x14ac:dyDescent="0.25">
      <c r="A24" s="20"/>
      <c r="B24"/>
      <c r="C24" s="1"/>
      <c r="D24" s="1"/>
      <c r="E24" s="1"/>
      <c r="F24"/>
      <c r="I24"/>
      <c r="J24"/>
    </row>
    <row r="25" spans="1:10" x14ac:dyDescent="0.25">
      <c r="A25" s="20"/>
      <c r="B25" s="180"/>
      <c r="C25" s="180"/>
      <c r="D25" s="180"/>
      <c r="E25" s="180"/>
      <c r="F25" s="180"/>
      <c r="G25" s="180"/>
      <c r="I25"/>
      <c r="J25"/>
    </row>
    <row r="26" spans="1:10" x14ac:dyDescent="0.25">
      <c r="A26" s="39"/>
      <c r="B26" s="19"/>
      <c r="C26" s="18"/>
      <c r="D26" s="69"/>
      <c r="E26" s="18"/>
    </row>
  </sheetData>
  <mergeCells count="23">
    <mergeCell ref="D25:E25"/>
    <mergeCell ref="B25:C25"/>
    <mergeCell ref="B22:C22"/>
    <mergeCell ref="A13:G13"/>
    <mergeCell ref="A5:G5"/>
    <mergeCell ref="F6:G6"/>
    <mergeCell ref="F7:G7"/>
    <mergeCell ref="F8:G8"/>
    <mergeCell ref="F9:G9"/>
    <mergeCell ref="F11:G11"/>
    <mergeCell ref="F12:G12"/>
    <mergeCell ref="D22:G22"/>
    <mergeCell ref="F25:G25"/>
    <mergeCell ref="A4:E4"/>
    <mergeCell ref="F4:G4"/>
    <mergeCell ref="F3:G3"/>
    <mergeCell ref="F10:G10"/>
    <mergeCell ref="A20:G20"/>
    <mergeCell ref="F1:G1"/>
    <mergeCell ref="F2:G2"/>
    <mergeCell ref="A1:E1"/>
    <mergeCell ref="A2:E2"/>
    <mergeCell ref="A3:E3"/>
  </mergeCells>
  <pageMargins left="0.69930555555555596" right="0.31388888888888899"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63"/>
  <sheetViews>
    <sheetView topLeftCell="A46" workbookViewId="0">
      <pane xSplit="5" topLeftCell="F1" activePane="topRight" state="frozen"/>
      <selection pane="topRight" activeCell="C60" sqref="C60"/>
    </sheetView>
  </sheetViews>
  <sheetFormatPr defaultColWidth="9.140625" defaultRowHeight="15" x14ac:dyDescent="0.25"/>
  <cols>
    <col min="1" max="1" width="4" customWidth="1"/>
    <col min="2" max="2" width="25.28515625" customWidth="1"/>
    <col min="3" max="3" width="25.5703125" customWidth="1"/>
    <col min="4" max="4" width="8.42578125" customWidth="1"/>
    <col min="5" max="5" width="25.42578125" customWidth="1"/>
    <col min="6" max="6" width="12" style="8" customWidth="1"/>
    <col min="7" max="7" width="10.28515625" customWidth="1"/>
    <col min="8" max="8" width="13.28515625" style="8" customWidth="1"/>
    <col min="9" max="9" width="13.42578125" customWidth="1"/>
  </cols>
  <sheetData>
    <row r="1" spans="1:9" ht="17.100000000000001" customHeight="1" x14ac:dyDescent="0.25">
      <c r="A1" s="198" t="s">
        <v>84</v>
      </c>
      <c r="B1" s="198"/>
      <c r="C1" s="198"/>
      <c r="D1" s="198"/>
      <c r="E1" s="198"/>
      <c r="F1" s="227" t="s">
        <v>85</v>
      </c>
      <c r="G1" s="228"/>
      <c r="H1" s="227" t="s">
        <v>85</v>
      </c>
      <c r="I1" s="228"/>
    </row>
    <row r="2" spans="1:9" ht="24.95" customHeight="1" x14ac:dyDescent="0.25">
      <c r="A2" s="229"/>
      <c r="B2" s="229"/>
      <c r="C2" s="229"/>
      <c r="D2" s="229"/>
      <c r="E2" s="230"/>
      <c r="F2" s="231"/>
      <c r="G2" s="232"/>
      <c r="H2" s="231"/>
      <c r="I2" s="232"/>
    </row>
    <row r="3" spans="1:9" ht="17.45" customHeight="1" x14ac:dyDescent="0.25">
      <c r="A3" s="68"/>
      <c r="B3" s="68"/>
      <c r="C3" s="68"/>
      <c r="D3" s="68"/>
      <c r="E3" s="68"/>
      <c r="F3" s="92"/>
      <c r="G3" s="93"/>
      <c r="H3" s="92"/>
      <c r="I3" s="93"/>
    </row>
    <row r="4" spans="1:9" x14ac:dyDescent="0.25">
      <c r="A4" s="47"/>
      <c r="B4" s="221" t="s">
        <v>2</v>
      </c>
      <c r="C4" s="221"/>
      <c r="D4" s="221"/>
      <c r="E4" s="222"/>
      <c r="F4" s="188"/>
      <c r="G4" s="189"/>
      <c r="H4" s="188"/>
      <c r="I4" s="189"/>
    </row>
    <row r="5" spans="1:9" x14ac:dyDescent="0.25">
      <c r="A5" s="27">
        <v>1</v>
      </c>
      <c r="B5" s="217" t="s">
        <v>3</v>
      </c>
      <c r="C5" s="218"/>
      <c r="D5" s="218"/>
      <c r="E5" s="218"/>
      <c r="F5" s="225" t="s">
        <v>4</v>
      </c>
      <c r="G5" s="226"/>
      <c r="H5" s="188" t="s">
        <v>4</v>
      </c>
      <c r="I5" s="189"/>
    </row>
    <row r="6" spans="1:9" ht="69" customHeight="1" x14ac:dyDescent="0.25">
      <c r="A6" s="27">
        <v>2</v>
      </c>
      <c r="B6" s="192" t="s">
        <v>5</v>
      </c>
      <c r="C6" s="193"/>
      <c r="D6" s="193"/>
      <c r="E6" s="193"/>
      <c r="F6" s="223" t="s">
        <v>138</v>
      </c>
      <c r="G6" s="224"/>
      <c r="H6" s="188" t="s">
        <v>4</v>
      </c>
      <c r="I6" s="189"/>
    </row>
    <row r="7" spans="1:9" x14ac:dyDescent="0.25">
      <c r="A7" s="27">
        <v>3</v>
      </c>
      <c r="B7" s="192" t="s">
        <v>6</v>
      </c>
      <c r="C7" s="193"/>
      <c r="D7" s="193"/>
      <c r="E7" s="193"/>
      <c r="F7" s="219" t="s">
        <v>4</v>
      </c>
      <c r="G7" s="220"/>
      <c r="H7" s="219" t="s">
        <v>4</v>
      </c>
      <c r="I7" s="220"/>
    </row>
    <row r="8" spans="1:9" ht="30.95" customHeight="1" x14ac:dyDescent="0.25">
      <c r="A8" s="27">
        <v>4</v>
      </c>
      <c r="B8" s="217" t="s">
        <v>89</v>
      </c>
      <c r="C8" s="218"/>
      <c r="D8" s="218"/>
      <c r="E8" s="218"/>
      <c r="F8" s="219" t="s">
        <v>4</v>
      </c>
      <c r="G8" s="220"/>
      <c r="H8" s="219" t="s">
        <v>4</v>
      </c>
      <c r="I8" s="220"/>
    </row>
    <row r="9" spans="1:9" ht="34.5" customHeight="1" x14ac:dyDescent="0.25">
      <c r="A9" s="27">
        <v>5</v>
      </c>
      <c r="B9" s="192" t="s">
        <v>91</v>
      </c>
      <c r="C9" s="193"/>
      <c r="D9" s="193"/>
      <c r="E9" s="193"/>
      <c r="F9" s="188" t="s">
        <v>4</v>
      </c>
      <c r="G9" s="189"/>
      <c r="H9" s="188" t="s">
        <v>4</v>
      </c>
      <c r="I9" s="189"/>
    </row>
    <row r="10" spans="1:9" ht="84.6" customHeight="1" x14ac:dyDescent="0.25">
      <c r="A10" s="44">
        <v>6</v>
      </c>
      <c r="B10" s="192" t="s">
        <v>141</v>
      </c>
      <c r="C10" s="193"/>
      <c r="D10" s="193"/>
      <c r="E10" s="193"/>
      <c r="F10" s="188" t="s">
        <v>4</v>
      </c>
      <c r="G10" s="189"/>
      <c r="H10" s="188" t="s">
        <v>4</v>
      </c>
      <c r="I10" s="189"/>
    </row>
    <row r="11" spans="1:9" ht="29.45" customHeight="1" x14ac:dyDescent="0.25">
      <c r="A11" s="27">
        <v>7</v>
      </c>
      <c r="B11" s="192" t="s">
        <v>93</v>
      </c>
      <c r="C11" s="193"/>
      <c r="D11" s="193"/>
      <c r="E11" s="193"/>
      <c r="F11" s="188" t="s">
        <v>4</v>
      </c>
      <c r="G11" s="189"/>
      <c r="H11" s="188" t="s">
        <v>118</v>
      </c>
      <c r="I11" s="189"/>
    </row>
    <row r="12" spans="1:9" ht="16.149999999999999" customHeight="1" x14ac:dyDescent="0.25">
      <c r="A12" s="68"/>
      <c r="B12" s="68"/>
      <c r="C12" s="68"/>
      <c r="D12" s="68"/>
      <c r="E12" s="68"/>
      <c r="F12" s="92"/>
      <c r="G12" s="93"/>
      <c r="H12" s="92"/>
      <c r="I12" s="93"/>
    </row>
    <row r="13" spans="1:9" x14ac:dyDescent="0.25">
      <c r="A13" s="23" t="s">
        <v>7</v>
      </c>
      <c r="B13" s="237" t="s">
        <v>8</v>
      </c>
      <c r="C13" s="237"/>
      <c r="D13" s="27" t="s">
        <v>9</v>
      </c>
      <c r="E13" s="85" t="s">
        <v>10</v>
      </c>
      <c r="F13" s="94" t="s">
        <v>11</v>
      </c>
      <c r="G13" s="95" t="s">
        <v>12</v>
      </c>
      <c r="H13" s="94" t="s">
        <v>11</v>
      </c>
      <c r="I13" s="95" t="s">
        <v>12</v>
      </c>
    </row>
    <row r="14" spans="1:9" x14ac:dyDescent="0.25">
      <c r="A14" s="22" t="s">
        <v>13</v>
      </c>
      <c r="B14" s="200" t="s">
        <v>14</v>
      </c>
      <c r="C14" s="200"/>
      <c r="D14" s="200"/>
      <c r="E14" s="201"/>
      <c r="F14" s="96"/>
      <c r="G14" s="97"/>
      <c r="H14" s="96"/>
      <c r="I14" s="97"/>
    </row>
    <row r="15" spans="1:9" x14ac:dyDescent="0.25">
      <c r="A15" s="23"/>
      <c r="B15" s="237" t="s">
        <v>15</v>
      </c>
      <c r="C15" s="237"/>
      <c r="D15" s="237"/>
      <c r="E15" s="235"/>
      <c r="F15" s="96"/>
      <c r="G15" s="97"/>
      <c r="H15" s="96"/>
      <c r="I15" s="97"/>
    </row>
    <row r="16" spans="1:9" x14ac:dyDescent="0.25">
      <c r="A16" s="45">
        <v>1</v>
      </c>
      <c r="B16" s="28" t="s">
        <v>98</v>
      </c>
      <c r="C16" s="47" t="s">
        <v>16</v>
      </c>
      <c r="D16" s="5">
        <v>0</v>
      </c>
      <c r="E16" s="83"/>
      <c r="F16" s="96"/>
      <c r="G16" s="97"/>
      <c r="H16" s="96"/>
      <c r="I16" s="97"/>
    </row>
    <row r="17" spans="1:9" ht="25.5" x14ac:dyDescent="0.25">
      <c r="A17" s="45">
        <v>2</v>
      </c>
      <c r="B17" s="42" t="s">
        <v>63</v>
      </c>
      <c r="C17" s="42" t="s">
        <v>99</v>
      </c>
      <c r="D17" s="5">
        <v>8</v>
      </c>
      <c r="E17" s="141"/>
      <c r="F17" s="96"/>
      <c r="G17" s="144"/>
      <c r="H17" s="96"/>
      <c r="I17" s="144"/>
    </row>
    <row r="18" spans="1:9" x14ac:dyDescent="0.25">
      <c r="A18" s="45">
        <v>3</v>
      </c>
      <c r="B18" s="28" t="s">
        <v>64</v>
      </c>
      <c r="C18" s="42" t="s">
        <v>99</v>
      </c>
      <c r="D18" s="5">
        <v>10</v>
      </c>
      <c r="F18" s="96"/>
      <c r="G18" s="100"/>
      <c r="H18" s="96"/>
      <c r="I18" s="100"/>
    </row>
    <row r="19" spans="1:9" x14ac:dyDescent="0.25">
      <c r="A19" s="45"/>
      <c r="B19" s="28"/>
      <c r="C19" s="43"/>
      <c r="D19" s="5"/>
      <c r="E19" s="86" t="s">
        <v>65</v>
      </c>
      <c r="F19" s="96"/>
      <c r="G19" s="97"/>
      <c r="H19" s="96"/>
      <c r="I19" s="97">
        <v>0</v>
      </c>
    </row>
    <row r="20" spans="1:9" x14ac:dyDescent="0.25">
      <c r="A20" s="45"/>
      <c r="B20" s="28"/>
      <c r="C20" s="24"/>
      <c r="D20" s="5"/>
      <c r="E20" s="142"/>
      <c r="F20" s="96"/>
      <c r="G20" s="100"/>
      <c r="H20" s="96"/>
      <c r="I20" s="100"/>
    </row>
    <row r="21" spans="1:9" x14ac:dyDescent="0.25">
      <c r="A21" s="45"/>
      <c r="B21" s="237" t="s">
        <v>18</v>
      </c>
      <c r="C21" s="237"/>
      <c r="D21" s="237"/>
      <c r="E21" s="235"/>
      <c r="F21" s="96"/>
      <c r="G21" s="97"/>
      <c r="H21" s="96"/>
      <c r="I21" s="97"/>
    </row>
    <row r="22" spans="1:9" x14ac:dyDescent="0.25">
      <c r="A22" s="45">
        <v>4</v>
      </c>
      <c r="B22" s="28" t="s">
        <v>19</v>
      </c>
      <c r="C22" s="28" t="s">
        <v>102</v>
      </c>
      <c r="D22" s="5">
        <v>1</v>
      </c>
      <c r="E22" s="83"/>
      <c r="F22" s="101"/>
      <c r="G22" s="102"/>
      <c r="H22" s="101"/>
      <c r="I22" s="102"/>
    </row>
    <row r="23" spans="1:9" x14ac:dyDescent="0.25">
      <c r="A23" s="45">
        <v>5</v>
      </c>
      <c r="B23" s="4"/>
      <c r="C23" s="28" t="s">
        <v>20</v>
      </c>
      <c r="D23" s="5">
        <v>3</v>
      </c>
      <c r="E23" s="83"/>
      <c r="F23" s="120"/>
      <c r="G23" s="100"/>
      <c r="H23" s="101"/>
      <c r="I23" s="100"/>
    </row>
    <row r="24" spans="1:9" x14ac:dyDescent="0.25">
      <c r="A24" s="45">
        <v>6</v>
      </c>
      <c r="B24" s="28"/>
      <c r="C24" s="28" t="s">
        <v>21</v>
      </c>
      <c r="D24" s="5">
        <v>6</v>
      </c>
      <c r="E24" s="83"/>
      <c r="F24" s="101"/>
      <c r="G24" s="102"/>
      <c r="H24" s="101"/>
      <c r="I24" s="102">
        <v>6</v>
      </c>
    </row>
    <row r="25" spans="1:9" x14ac:dyDescent="0.25">
      <c r="A25" s="45">
        <v>7</v>
      </c>
      <c r="B25" s="28"/>
      <c r="C25" s="28" t="s">
        <v>22</v>
      </c>
      <c r="D25" s="5">
        <v>9</v>
      </c>
      <c r="E25" s="83"/>
      <c r="F25" s="101"/>
      <c r="G25" s="102"/>
      <c r="H25" s="101"/>
      <c r="I25" s="102"/>
    </row>
    <row r="26" spans="1:9" x14ac:dyDescent="0.25">
      <c r="A26" s="45">
        <v>8</v>
      </c>
      <c r="B26" s="21" t="s">
        <v>23</v>
      </c>
      <c r="C26" s="28"/>
      <c r="D26" s="5">
        <v>3</v>
      </c>
      <c r="E26" s="83"/>
      <c r="F26" s="101"/>
      <c r="G26" s="102"/>
      <c r="H26" s="101"/>
      <c r="I26" s="102">
        <v>0</v>
      </c>
    </row>
    <row r="27" spans="1:9" x14ac:dyDescent="0.25">
      <c r="A27" s="45"/>
      <c r="B27" s="21"/>
      <c r="C27" s="28"/>
      <c r="D27" s="5"/>
      <c r="E27" s="86" t="s">
        <v>103</v>
      </c>
      <c r="F27" s="101"/>
      <c r="G27" s="102"/>
      <c r="H27" s="101"/>
      <c r="I27" s="102"/>
    </row>
    <row r="28" spans="1:9" x14ac:dyDescent="0.25">
      <c r="A28" s="45"/>
      <c r="B28" s="207" t="s">
        <v>24</v>
      </c>
      <c r="C28" s="207"/>
      <c r="D28" s="207"/>
      <c r="E28" s="208"/>
      <c r="F28" s="96"/>
      <c r="G28" s="97"/>
      <c r="H28" s="96"/>
      <c r="I28" s="97"/>
    </row>
    <row r="29" spans="1:9" x14ac:dyDescent="0.25">
      <c r="A29" s="45"/>
      <c r="B29" s="203" t="s">
        <v>25</v>
      </c>
      <c r="C29" s="203"/>
      <c r="D29" s="203"/>
      <c r="E29" s="204"/>
      <c r="F29" s="96"/>
      <c r="G29" s="97"/>
      <c r="H29" s="96"/>
      <c r="I29" s="97"/>
    </row>
    <row r="30" spans="1:9" ht="28.15" customHeight="1" x14ac:dyDescent="0.25">
      <c r="A30" s="45">
        <v>9</v>
      </c>
      <c r="B30" s="205" t="s">
        <v>105</v>
      </c>
      <c r="C30" s="205"/>
      <c r="D30" s="202" t="s">
        <v>104</v>
      </c>
      <c r="E30" s="206"/>
      <c r="F30" s="145"/>
      <c r="G30" s="97"/>
      <c r="H30" s="96"/>
      <c r="I30" s="97">
        <f>120*0.2</f>
        <v>24</v>
      </c>
    </row>
    <row r="31" spans="1:9" ht="14.1" customHeight="1" x14ac:dyDescent="0.25">
      <c r="A31" s="45"/>
      <c r="B31" s="233"/>
      <c r="C31" s="234"/>
      <c r="D31" s="29"/>
      <c r="E31" s="86" t="s">
        <v>106</v>
      </c>
      <c r="F31" s="106"/>
      <c r="G31" s="107">
        <f>SUM(G17:G30)</f>
        <v>0</v>
      </c>
      <c r="H31" s="106"/>
      <c r="I31" s="107">
        <f>SUM(I17:I30)</f>
        <v>30</v>
      </c>
    </row>
    <row r="32" spans="1:9" ht="15" customHeight="1" x14ac:dyDescent="0.25">
      <c r="A32" s="45"/>
      <c r="B32" s="207" t="s">
        <v>26</v>
      </c>
      <c r="C32" s="207"/>
      <c r="D32" s="207"/>
      <c r="E32" s="208"/>
      <c r="F32" s="96"/>
      <c r="G32" s="97"/>
      <c r="H32" s="96"/>
      <c r="I32" s="97"/>
    </row>
    <row r="33" spans="1:9" ht="15" customHeight="1" x14ac:dyDescent="0.25">
      <c r="A33" s="45">
        <v>9</v>
      </c>
      <c r="B33" s="235" t="s">
        <v>45</v>
      </c>
      <c r="C33" s="236"/>
      <c r="D33" s="30"/>
      <c r="E33" s="30"/>
      <c r="F33" s="96"/>
      <c r="G33" s="97"/>
      <c r="H33" s="96"/>
      <c r="I33" s="97"/>
    </row>
    <row r="34" spans="1:9" x14ac:dyDescent="0.25">
      <c r="A34" s="45">
        <v>10</v>
      </c>
      <c r="B34" s="28"/>
      <c r="C34" s="26" t="s">
        <v>27</v>
      </c>
      <c r="D34" s="9">
        <v>0.02</v>
      </c>
      <c r="E34" s="83"/>
      <c r="F34" s="96"/>
      <c r="G34" s="97"/>
      <c r="H34" s="96"/>
      <c r="I34" s="97"/>
    </row>
    <row r="35" spans="1:9" x14ac:dyDescent="0.25">
      <c r="A35" s="45">
        <v>11</v>
      </c>
      <c r="B35" s="28"/>
      <c r="C35" s="26" t="s">
        <v>28</v>
      </c>
      <c r="D35" s="9">
        <v>0.04</v>
      </c>
      <c r="E35" s="83"/>
      <c r="F35" s="96"/>
      <c r="G35" s="97"/>
      <c r="H35" s="96"/>
      <c r="I35" s="97"/>
    </row>
    <row r="36" spans="1:9" x14ac:dyDescent="0.25">
      <c r="A36" s="45">
        <v>12</v>
      </c>
      <c r="B36" s="28"/>
      <c r="C36" s="26" t="s">
        <v>29</v>
      </c>
      <c r="D36" s="9">
        <v>0.06</v>
      </c>
      <c r="E36" s="83"/>
      <c r="F36" s="96"/>
      <c r="G36" s="97"/>
      <c r="H36" s="96"/>
      <c r="I36" s="97"/>
    </row>
    <row r="37" spans="1:9" x14ac:dyDescent="0.25">
      <c r="A37" s="45">
        <v>13</v>
      </c>
      <c r="B37" s="28"/>
      <c r="C37" s="26" t="s">
        <v>30</v>
      </c>
      <c r="D37" s="10" t="s">
        <v>31</v>
      </c>
      <c r="E37" s="83"/>
      <c r="F37" s="96"/>
      <c r="G37" s="102"/>
      <c r="H37" s="96"/>
      <c r="I37" s="102"/>
    </row>
    <row r="38" spans="1:9" x14ac:dyDescent="0.25">
      <c r="A38" s="45">
        <v>14</v>
      </c>
      <c r="B38" s="28"/>
      <c r="C38" s="25" t="s">
        <v>32</v>
      </c>
      <c r="D38" s="9">
        <v>0.1</v>
      </c>
      <c r="E38" s="83"/>
      <c r="F38" s="96"/>
      <c r="G38" s="102"/>
      <c r="H38" s="96"/>
      <c r="I38" s="102">
        <f>I31*0.1</f>
        <v>3</v>
      </c>
    </row>
    <row r="39" spans="1:9" x14ac:dyDescent="0.25">
      <c r="A39" s="45"/>
      <c r="B39" s="28"/>
      <c r="C39" s="25"/>
      <c r="D39" s="9"/>
      <c r="E39" s="143" t="s">
        <v>67</v>
      </c>
      <c r="F39" s="96"/>
      <c r="G39" s="97"/>
      <c r="H39" s="96"/>
      <c r="I39" s="97"/>
    </row>
    <row r="40" spans="1:9" ht="15" customHeight="1" x14ac:dyDescent="0.25">
      <c r="A40" s="60"/>
      <c r="B40" s="196" t="s">
        <v>33</v>
      </c>
      <c r="C40" s="196"/>
      <c r="D40" s="196"/>
      <c r="E40" s="87">
        <v>0.1</v>
      </c>
      <c r="F40" s="96"/>
      <c r="G40" s="97"/>
      <c r="H40" s="96"/>
      <c r="I40" s="97"/>
    </row>
    <row r="41" spans="1:9" x14ac:dyDescent="0.25">
      <c r="A41" s="45">
        <v>15</v>
      </c>
      <c r="B41" s="197" t="s">
        <v>115</v>
      </c>
      <c r="C41" s="197"/>
      <c r="D41" s="5"/>
      <c r="E41" s="88"/>
      <c r="F41" s="96"/>
      <c r="G41" s="97"/>
      <c r="H41" s="96"/>
      <c r="I41" s="97"/>
    </row>
    <row r="42" spans="1:9" x14ac:dyDescent="0.25">
      <c r="A42" s="45">
        <v>16</v>
      </c>
      <c r="B42" s="197" t="s">
        <v>34</v>
      </c>
      <c r="C42" s="197"/>
      <c r="D42" s="5"/>
      <c r="E42" s="83"/>
      <c r="F42" s="96"/>
      <c r="G42" s="102"/>
      <c r="H42" s="96"/>
      <c r="I42" s="102"/>
    </row>
    <row r="43" spans="1:9" x14ac:dyDescent="0.25">
      <c r="A43" s="45">
        <v>17</v>
      </c>
      <c r="B43" s="197" t="s">
        <v>107</v>
      </c>
      <c r="C43" s="197"/>
      <c r="D43" s="5"/>
      <c r="E43" s="83"/>
      <c r="F43" s="96"/>
      <c r="G43" s="97"/>
      <c r="H43" s="96"/>
      <c r="I43" s="97"/>
    </row>
    <row r="44" spans="1:9" x14ac:dyDescent="0.25">
      <c r="A44" s="45">
        <v>18</v>
      </c>
      <c r="B44" s="197" t="s">
        <v>108</v>
      </c>
      <c r="C44" s="197"/>
      <c r="D44" s="5"/>
      <c r="E44" s="83"/>
      <c r="F44" s="96"/>
      <c r="G44" s="97"/>
      <c r="H44" s="96"/>
      <c r="I44" s="97">
        <v>0</v>
      </c>
    </row>
    <row r="45" spans="1:9" x14ac:dyDescent="0.25">
      <c r="A45" s="24"/>
      <c r="B45" s="194"/>
      <c r="C45" s="195"/>
      <c r="D45" s="5"/>
      <c r="E45" s="143" t="s">
        <v>67</v>
      </c>
      <c r="F45" s="106"/>
      <c r="G45" s="107">
        <f>SUM(G33:G42)</f>
        <v>0</v>
      </c>
      <c r="H45" s="150"/>
      <c r="I45" s="107">
        <f t="shared" ref="I45" si="0">SUM(I33:I42)</f>
        <v>3</v>
      </c>
    </row>
    <row r="46" spans="1:9" x14ac:dyDescent="0.25">
      <c r="A46" s="12"/>
      <c r="B46" s="199" t="s">
        <v>35</v>
      </c>
      <c r="C46" s="199"/>
      <c r="D46" s="16"/>
      <c r="E46" s="89" t="s">
        <v>109</v>
      </c>
      <c r="F46" s="108" t="s">
        <v>35</v>
      </c>
      <c r="G46" s="109">
        <f>G45+G31</f>
        <v>0</v>
      </c>
      <c r="H46" s="108" t="s">
        <v>35</v>
      </c>
      <c r="I46" s="109">
        <f>I45+I31</f>
        <v>33</v>
      </c>
    </row>
    <row r="47" spans="1:9" x14ac:dyDescent="0.25">
      <c r="A47" s="22" t="s">
        <v>36</v>
      </c>
      <c r="B47" s="200" t="s">
        <v>37</v>
      </c>
      <c r="C47" s="200"/>
      <c r="D47" s="200"/>
      <c r="E47" s="201"/>
      <c r="F47" s="110"/>
      <c r="G47" s="111" t="s">
        <v>38</v>
      </c>
      <c r="H47" s="110"/>
      <c r="I47" s="111" t="s">
        <v>38</v>
      </c>
    </row>
    <row r="48" spans="1:9" ht="28.9" customHeight="1" x14ac:dyDescent="0.25">
      <c r="A48" s="2">
        <v>19</v>
      </c>
      <c r="B48" s="197" t="s">
        <v>58</v>
      </c>
      <c r="C48" s="197"/>
      <c r="D48" s="5">
        <v>8</v>
      </c>
      <c r="E48" s="90" t="s">
        <v>110</v>
      </c>
      <c r="F48" s="146"/>
      <c r="G48" s="147"/>
      <c r="H48" s="151"/>
      <c r="I48" s="152">
        <v>3</v>
      </c>
    </row>
    <row r="49" spans="1:9" ht="24.95" customHeight="1" x14ac:dyDescent="0.25">
      <c r="A49" s="2">
        <v>20</v>
      </c>
      <c r="B49" s="202" t="s">
        <v>95</v>
      </c>
      <c r="C49" s="202"/>
      <c r="D49" s="5">
        <v>14</v>
      </c>
      <c r="E49" s="90" t="s">
        <v>111</v>
      </c>
      <c r="F49" s="146"/>
      <c r="G49" s="147"/>
      <c r="H49" s="151"/>
      <c r="I49" s="152">
        <v>7</v>
      </c>
    </row>
    <row r="50" spans="1:9" ht="33" customHeight="1" x14ac:dyDescent="0.25">
      <c r="A50" s="2">
        <v>21</v>
      </c>
      <c r="B50" s="202" t="s">
        <v>96</v>
      </c>
      <c r="C50" s="202"/>
      <c r="D50" s="5">
        <v>10</v>
      </c>
      <c r="E50" s="90" t="s">
        <v>112</v>
      </c>
      <c r="F50" s="146"/>
      <c r="G50" s="147"/>
      <c r="H50" s="151"/>
      <c r="I50" s="152">
        <v>6</v>
      </c>
    </row>
    <row r="51" spans="1:9" ht="42.6" customHeight="1" x14ac:dyDescent="0.25">
      <c r="A51" s="2">
        <v>22</v>
      </c>
      <c r="B51" s="202" t="s">
        <v>40</v>
      </c>
      <c r="C51" s="202"/>
      <c r="D51" s="5">
        <v>6</v>
      </c>
      <c r="E51" s="90" t="s">
        <v>41</v>
      </c>
      <c r="F51" s="146"/>
      <c r="G51" s="147"/>
      <c r="H51" s="151"/>
      <c r="I51" s="152">
        <v>3</v>
      </c>
    </row>
    <row r="52" spans="1:9" x14ac:dyDescent="0.25">
      <c r="A52" s="12"/>
      <c r="B52" s="209" t="s">
        <v>42</v>
      </c>
      <c r="C52" s="209"/>
      <c r="D52" s="11"/>
      <c r="E52" s="82" t="s">
        <v>113</v>
      </c>
      <c r="F52" s="148"/>
      <c r="G52" s="113">
        <f t="shared" ref="G52:I52" si="1">SUM(G48:G51)</f>
        <v>0</v>
      </c>
      <c r="H52" s="114"/>
      <c r="I52" s="113">
        <f t="shared" si="1"/>
        <v>19</v>
      </c>
    </row>
    <row r="53" spans="1:9" x14ac:dyDescent="0.25">
      <c r="A53" s="13"/>
      <c r="B53" s="191" t="s">
        <v>43</v>
      </c>
      <c r="C53" s="191"/>
      <c r="D53" s="14"/>
      <c r="E53" s="89" t="s">
        <v>114</v>
      </c>
      <c r="F53" s="149"/>
      <c r="G53" s="116">
        <f>G46+G52</f>
        <v>0</v>
      </c>
      <c r="H53" s="115"/>
      <c r="I53" s="116">
        <f t="shared" ref="I53" si="2">I46+I52</f>
        <v>52</v>
      </c>
    </row>
    <row r="54" spans="1:9" ht="17.100000000000001" customHeight="1" x14ac:dyDescent="0.25">
      <c r="A54" s="190"/>
      <c r="B54" s="190"/>
      <c r="C54" s="190"/>
      <c r="D54" s="190"/>
      <c r="E54" s="190"/>
      <c r="F54" s="215" t="s">
        <v>44</v>
      </c>
      <c r="G54" s="216"/>
      <c r="H54" s="215" t="s">
        <v>44</v>
      </c>
      <c r="I54" s="216"/>
    </row>
    <row r="55" spans="1:9" ht="62.45" customHeight="1" x14ac:dyDescent="0.25">
      <c r="A55" s="175"/>
      <c r="B55" s="175"/>
      <c r="C55" s="175"/>
      <c r="D55" s="175"/>
      <c r="E55" s="175"/>
      <c r="F55" s="211" t="s">
        <v>143</v>
      </c>
      <c r="G55" s="212"/>
      <c r="H55" s="213"/>
      <c r="I55" s="214"/>
    </row>
    <row r="56" spans="1:9" ht="23.45" customHeight="1" x14ac:dyDescent="0.25">
      <c r="B56" s="70" t="s">
        <v>146</v>
      </c>
      <c r="F56" s="41"/>
      <c r="G56" s="41"/>
      <c r="H56" s="41"/>
      <c r="I56" s="41"/>
    </row>
    <row r="57" spans="1:9" ht="23.45" customHeight="1" x14ac:dyDescent="0.25">
      <c r="F57" s="41"/>
      <c r="G57" s="41"/>
      <c r="H57" s="41"/>
      <c r="I57" s="41"/>
    </row>
    <row r="58" spans="1:9" ht="24.95" customHeight="1" x14ac:dyDescent="0.25">
      <c r="A58" s="187"/>
      <c r="B58" s="187"/>
      <c r="C58" s="187"/>
      <c r="D58" s="187"/>
      <c r="E58" s="187"/>
      <c r="F58" s="210"/>
      <c r="G58" s="210"/>
      <c r="H58" s="210"/>
      <c r="I58" s="210"/>
    </row>
    <row r="59" spans="1:9" ht="24.95" customHeight="1" x14ac:dyDescent="0.25">
      <c r="B59" s="50"/>
      <c r="C59" s="187"/>
      <c r="D59" s="187"/>
      <c r="E59" s="50"/>
    </row>
    <row r="60" spans="1:9" ht="11.1" customHeight="1" x14ac:dyDescent="0.25">
      <c r="B60" s="48"/>
      <c r="C60" s="48"/>
      <c r="D60" s="48"/>
      <c r="E60" s="48"/>
    </row>
    <row r="61" spans="1:9" x14ac:dyDescent="0.25">
      <c r="B61" s="48"/>
      <c r="C61" s="48"/>
      <c r="D61" s="48"/>
      <c r="E61" s="48"/>
    </row>
    <row r="62" spans="1:9" x14ac:dyDescent="0.25">
      <c r="B62" s="49"/>
      <c r="C62" s="49"/>
      <c r="D62" s="49"/>
      <c r="E62" s="49"/>
    </row>
    <row r="63" spans="1:9" ht="17.100000000000001" customHeight="1" x14ac:dyDescent="0.25">
      <c r="B63" s="70"/>
      <c r="C63" s="180"/>
      <c r="D63" s="180"/>
      <c r="E63" s="70"/>
    </row>
  </sheetData>
  <mergeCells count="66">
    <mergeCell ref="F1:G1"/>
    <mergeCell ref="H1:I1"/>
    <mergeCell ref="C63:D63"/>
    <mergeCell ref="A2:E2"/>
    <mergeCell ref="F2:G2"/>
    <mergeCell ref="H2:I2"/>
    <mergeCell ref="B31:C31"/>
    <mergeCell ref="B33:C33"/>
    <mergeCell ref="B13:C13"/>
    <mergeCell ref="B14:E14"/>
    <mergeCell ref="B15:E15"/>
    <mergeCell ref="B21:E21"/>
    <mergeCell ref="B28:E28"/>
    <mergeCell ref="B7:E7"/>
    <mergeCell ref="F7:G7"/>
    <mergeCell ref="H7:I7"/>
    <mergeCell ref="B4:E4"/>
    <mergeCell ref="F4:G4"/>
    <mergeCell ref="H4:I4"/>
    <mergeCell ref="B6:E6"/>
    <mergeCell ref="F6:G6"/>
    <mergeCell ref="H6:I6"/>
    <mergeCell ref="B5:E5"/>
    <mergeCell ref="F5:G5"/>
    <mergeCell ref="H5:I5"/>
    <mergeCell ref="B9:E9"/>
    <mergeCell ref="F9:G9"/>
    <mergeCell ref="H9:I9"/>
    <mergeCell ref="B8:E8"/>
    <mergeCell ref="F8:G8"/>
    <mergeCell ref="H8:I8"/>
    <mergeCell ref="F58:G58"/>
    <mergeCell ref="H58:I58"/>
    <mergeCell ref="F55:G55"/>
    <mergeCell ref="H55:I55"/>
    <mergeCell ref="F11:G11"/>
    <mergeCell ref="H11:I11"/>
    <mergeCell ref="H54:I54"/>
    <mergeCell ref="F54:G54"/>
    <mergeCell ref="A1:E1"/>
    <mergeCell ref="A58:E58"/>
    <mergeCell ref="C59:D59"/>
    <mergeCell ref="B10:E10"/>
    <mergeCell ref="F10:G10"/>
    <mergeCell ref="B46:C46"/>
    <mergeCell ref="B47:E47"/>
    <mergeCell ref="B48:C48"/>
    <mergeCell ref="B49:C49"/>
    <mergeCell ref="B50:C50"/>
    <mergeCell ref="B51:C51"/>
    <mergeCell ref="B29:E29"/>
    <mergeCell ref="B30:C30"/>
    <mergeCell ref="D30:E30"/>
    <mergeCell ref="B32:E32"/>
    <mergeCell ref="B52:C52"/>
    <mergeCell ref="H10:I10"/>
    <mergeCell ref="A55:E55"/>
    <mergeCell ref="A54:E54"/>
    <mergeCell ref="B53:C53"/>
    <mergeCell ref="B11:E11"/>
    <mergeCell ref="B45:C45"/>
    <mergeCell ref="B40:D40"/>
    <mergeCell ref="B41:C41"/>
    <mergeCell ref="B42:C42"/>
    <mergeCell ref="B43:C43"/>
    <mergeCell ref="B44:C44"/>
  </mergeCells>
  <pageMargins left="0.39370078740157483" right="0.39370078740157483"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G44"/>
  <sheetViews>
    <sheetView zoomScale="80" zoomScaleNormal="80" workbookViewId="0">
      <selection sqref="A1:X1"/>
    </sheetView>
  </sheetViews>
  <sheetFormatPr defaultColWidth="9.140625" defaultRowHeight="15" x14ac:dyDescent="0.25"/>
  <cols>
    <col min="1" max="1" width="8" customWidth="1"/>
    <col min="2" max="2" width="24.85546875" customWidth="1"/>
    <col min="3" max="3" width="9.28515625" style="1" customWidth="1"/>
    <col min="4" max="4" width="16.42578125" style="1" customWidth="1"/>
    <col min="5" max="5" width="6" style="1" customWidth="1"/>
    <col min="6" max="6" width="10.140625" style="1" customWidth="1"/>
    <col min="7" max="7" width="18.7109375" style="1" customWidth="1"/>
    <col min="8" max="8" width="19" style="1" customWidth="1"/>
    <col min="9" max="9" width="7.28515625" style="1" customWidth="1"/>
    <col min="10" max="10" width="11.7109375" style="1" customWidth="1"/>
    <col min="11" max="11" width="7.140625" style="1" customWidth="1"/>
    <col min="12" max="12" width="6.42578125" customWidth="1"/>
    <col min="13" max="13" width="8.140625" customWidth="1"/>
    <col min="14" max="17" width="7.42578125" customWidth="1"/>
    <col min="18" max="18" width="8.140625" bestFit="1" customWidth="1"/>
    <col min="19" max="20" width="7.42578125" customWidth="1"/>
    <col min="21" max="21" width="8.28515625" customWidth="1"/>
    <col min="22" max="22" width="7.42578125" customWidth="1"/>
    <col min="23" max="23" width="9.7109375" customWidth="1"/>
  </cols>
  <sheetData>
    <row r="1" spans="1:24" ht="15.75" x14ac:dyDescent="0.25">
      <c r="A1" s="240" t="s">
        <v>81</v>
      </c>
      <c r="B1" s="240"/>
      <c r="C1" s="240"/>
      <c r="D1" s="240"/>
      <c r="E1" s="240"/>
      <c r="F1" s="240"/>
      <c r="G1" s="240"/>
      <c r="H1" s="240"/>
      <c r="I1" s="240"/>
      <c r="J1" s="240"/>
      <c r="K1" s="240"/>
      <c r="L1" s="240"/>
      <c r="M1" s="240"/>
      <c r="N1" s="240"/>
      <c r="O1" s="240"/>
      <c r="P1" s="240"/>
      <c r="Q1" s="240"/>
      <c r="R1" s="240"/>
      <c r="S1" s="240"/>
      <c r="T1" s="240"/>
      <c r="U1" s="240"/>
      <c r="V1" s="240"/>
      <c r="W1" s="240"/>
      <c r="X1" s="240"/>
    </row>
    <row r="2" spans="1:24" x14ac:dyDescent="0.25">
      <c r="A2" s="175"/>
      <c r="B2" s="175"/>
      <c r="C2" s="175"/>
      <c r="D2" s="175"/>
      <c r="E2" s="175"/>
      <c r="F2" s="175"/>
      <c r="G2" s="175"/>
      <c r="H2" s="175"/>
      <c r="I2" s="175"/>
      <c r="J2" s="175"/>
      <c r="K2" s="175"/>
      <c r="L2" s="175"/>
      <c r="M2" s="175"/>
      <c r="N2" s="175"/>
      <c r="O2" s="175"/>
      <c r="P2" s="175"/>
      <c r="Q2" s="175"/>
      <c r="R2" s="175"/>
      <c r="S2" s="175"/>
      <c r="T2" s="175"/>
      <c r="U2" s="175"/>
      <c r="V2" s="175"/>
      <c r="W2" s="175"/>
      <c r="X2" s="175"/>
    </row>
    <row r="3" spans="1:24" x14ac:dyDescent="0.25">
      <c r="A3" s="241" t="s">
        <v>78</v>
      </c>
      <c r="B3" s="241"/>
      <c r="C3" s="241"/>
      <c r="D3" s="241"/>
      <c r="E3" s="241"/>
      <c r="F3" s="241"/>
      <c r="G3" s="241"/>
      <c r="H3" s="241"/>
      <c r="I3" s="241"/>
      <c r="J3" s="241"/>
      <c r="K3" s="241"/>
      <c r="L3" s="241"/>
      <c r="M3" s="241"/>
      <c r="N3" s="241"/>
      <c r="O3" s="241"/>
      <c r="P3" s="241"/>
      <c r="Q3" s="241"/>
      <c r="R3" s="241"/>
      <c r="S3" s="241"/>
      <c r="T3" s="241"/>
      <c r="U3" s="241"/>
      <c r="V3" s="241"/>
      <c r="W3" s="241"/>
      <c r="X3" s="241"/>
    </row>
    <row r="4" spans="1:24" ht="37.9" customHeight="1" x14ac:dyDescent="0.25">
      <c r="A4" s="241" t="s">
        <v>83</v>
      </c>
      <c r="B4" s="241"/>
      <c r="C4" s="241"/>
      <c r="D4" s="241"/>
      <c r="E4" s="241"/>
      <c r="F4" s="241"/>
      <c r="G4" s="241"/>
      <c r="H4" s="241"/>
      <c r="I4" s="241"/>
      <c r="J4" s="241"/>
      <c r="K4" s="241"/>
      <c r="L4" s="241"/>
      <c r="M4" s="241"/>
      <c r="N4" s="241"/>
      <c r="O4" s="241"/>
      <c r="P4" s="241"/>
      <c r="Q4" s="241"/>
      <c r="R4" s="241"/>
      <c r="S4" s="241"/>
      <c r="T4" s="241"/>
      <c r="U4" s="241"/>
      <c r="V4" s="241"/>
      <c r="W4" s="241"/>
      <c r="X4" s="241"/>
    </row>
    <row r="5" spans="1:24" x14ac:dyDescent="0.25">
      <c r="A5" s="53"/>
      <c r="B5" s="53"/>
      <c r="C5" s="222" t="s">
        <v>2</v>
      </c>
      <c r="D5" s="243"/>
      <c r="E5" s="243"/>
      <c r="F5" s="243"/>
      <c r="G5" s="243"/>
      <c r="H5" s="243"/>
      <c r="I5" s="243"/>
      <c r="J5" s="243"/>
      <c r="K5" s="244"/>
      <c r="L5" s="200" t="s">
        <v>14</v>
      </c>
      <c r="M5" s="200"/>
      <c r="N5" s="200"/>
      <c r="O5" s="200"/>
      <c r="P5" s="200"/>
      <c r="Q5" s="200"/>
      <c r="R5" s="221" t="s">
        <v>37</v>
      </c>
      <c r="S5" s="221"/>
      <c r="T5" s="221"/>
      <c r="U5" s="221"/>
      <c r="V5" s="221"/>
      <c r="W5" s="245" t="s">
        <v>46</v>
      </c>
      <c r="X5" s="245"/>
    </row>
    <row r="6" spans="1:24" ht="350.45" customHeight="1" x14ac:dyDescent="0.25">
      <c r="A6" s="2" t="s">
        <v>7</v>
      </c>
      <c r="B6" s="2" t="s">
        <v>82</v>
      </c>
      <c r="C6" s="54" t="s">
        <v>3</v>
      </c>
      <c r="D6" s="54" t="s">
        <v>5</v>
      </c>
      <c r="E6" s="55" t="s">
        <v>6</v>
      </c>
      <c r="F6" s="55" t="s">
        <v>90</v>
      </c>
      <c r="G6" s="55" t="s">
        <v>92</v>
      </c>
      <c r="H6" s="55" t="s">
        <v>140</v>
      </c>
      <c r="I6" s="3" t="s">
        <v>54</v>
      </c>
      <c r="J6" s="55" t="s">
        <v>93</v>
      </c>
      <c r="K6" s="3" t="s">
        <v>55</v>
      </c>
      <c r="L6" s="3" t="s">
        <v>100</v>
      </c>
      <c r="M6" s="3" t="s">
        <v>94</v>
      </c>
      <c r="N6" s="3" t="s">
        <v>50</v>
      </c>
      <c r="O6" s="3" t="s">
        <v>51</v>
      </c>
      <c r="P6" s="3" t="s">
        <v>52</v>
      </c>
      <c r="Q6" s="3" t="s">
        <v>53</v>
      </c>
      <c r="R6" s="7" t="s">
        <v>47</v>
      </c>
      <c r="S6" s="3" t="s">
        <v>39</v>
      </c>
      <c r="T6" s="3" t="s">
        <v>95</v>
      </c>
      <c r="U6" s="3" t="s">
        <v>96</v>
      </c>
      <c r="V6" s="3" t="s">
        <v>97</v>
      </c>
      <c r="W6" s="7" t="s">
        <v>48</v>
      </c>
      <c r="X6" s="7" t="s">
        <v>49</v>
      </c>
    </row>
    <row r="7" spans="1:24" ht="34.9" customHeight="1" x14ac:dyDescent="0.25">
      <c r="A7" s="154">
        <v>1</v>
      </c>
      <c r="B7" s="126" t="s">
        <v>129</v>
      </c>
      <c r="C7" s="127" t="s">
        <v>4</v>
      </c>
      <c r="D7" s="127" t="s">
        <v>4</v>
      </c>
      <c r="E7" s="127" t="s">
        <v>4</v>
      </c>
      <c r="F7" s="127" t="s">
        <v>4</v>
      </c>
      <c r="G7" s="127" t="s">
        <v>4</v>
      </c>
      <c r="H7" s="127" t="s">
        <v>4</v>
      </c>
      <c r="I7" s="127" t="s">
        <v>4</v>
      </c>
      <c r="J7" s="128" t="s">
        <v>139</v>
      </c>
      <c r="K7" s="127" t="s">
        <v>138</v>
      </c>
      <c r="L7" s="129">
        <f>'ΜΟΡΙΟΔΟΤΗΣΗ-1_1_02'!I19</f>
        <v>0</v>
      </c>
      <c r="M7" s="155">
        <f>'ΜΟΡΙΟΔΟΤΗΣΗ-1_1_02'!I30</f>
        <v>24</v>
      </c>
      <c r="N7" s="155">
        <f>'ΜΟΡΙΟΔΟΤΗΣΗ-1_1_02'!I24</f>
        <v>6</v>
      </c>
      <c r="O7" s="155">
        <f>'ΜΟΡΙΟΔΟΤΗΣΗ-1_1_02'!I26</f>
        <v>0</v>
      </c>
      <c r="P7" s="155">
        <f>'ΜΟΡΙΟΔΟΤΗΣΗ-1_1_02'!I38</f>
        <v>3</v>
      </c>
      <c r="Q7" s="140">
        <f>'ΜΟΡΙΟΔΟΤΗΣΗ-1_1_02'!I44</f>
        <v>0</v>
      </c>
      <c r="R7" s="156">
        <f>SUM(L7:Q7)</f>
        <v>33</v>
      </c>
      <c r="S7" s="158">
        <f>'ΜΟΡΙΟΔΟΤΗΣΗ-1_1_02'!I48</f>
        <v>3</v>
      </c>
      <c r="T7" s="155">
        <f>'ΜΟΡΙΟΔΟΤΗΣΗ-1_1_02'!I49</f>
        <v>7</v>
      </c>
      <c r="U7" s="155">
        <f>'ΜΟΡΙΟΔΟΤΗΣΗ-1_1_02'!I50</f>
        <v>6</v>
      </c>
      <c r="V7" s="157">
        <f>'ΜΟΡΙΟΔΟΤΗΣΗ-1_1_02'!I51</f>
        <v>3</v>
      </c>
      <c r="W7" s="156">
        <f>SUM(S7:V7)</f>
        <v>19</v>
      </c>
      <c r="X7" s="156">
        <f>R7+W7</f>
        <v>52</v>
      </c>
    </row>
    <row r="8" spans="1:24" ht="34.9" customHeight="1" x14ac:dyDescent="0.25">
      <c r="A8" s="52"/>
      <c r="B8" s="32"/>
      <c r="C8" s="34"/>
      <c r="D8" s="34"/>
      <c r="E8" s="34"/>
      <c r="F8" s="34"/>
      <c r="G8" s="34"/>
      <c r="H8" s="34"/>
      <c r="I8" s="34"/>
      <c r="J8" s="84"/>
      <c r="K8" s="15"/>
      <c r="L8" s="35"/>
      <c r="M8" s="35"/>
      <c r="N8" s="35"/>
      <c r="O8" s="35"/>
      <c r="P8" s="34"/>
      <c r="Q8" s="34"/>
      <c r="R8" s="56"/>
      <c r="S8" s="59"/>
      <c r="T8" s="57"/>
      <c r="U8" s="57"/>
      <c r="V8" s="58"/>
      <c r="W8" s="56"/>
      <c r="X8" s="56"/>
    </row>
    <row r="9" spans="1:24" ht="23.1" customHeight="1" x14ac:dyDescent="0.25">
      <c r="A9" s="52"/>
      <c r="B9" s="33"/>
      <c r="C9" s="34"/>
      <c r="D9" s="34"/>
      <c r="E9" s="34"/>
      <c r="F9" s="34"/>
      <c r="G9" s="34"/>
      <c r="H9" s="34"/>
      <c r="I9" s="34"/>
      <c r="J9" s="15"/>
      <c r="K9" s="15"/>
      <c r="L9" s="35"/>
      <c r="M9" s="35"/>
      <c r="N9" s="35"/>
      <c r="O9" s="35"/>
      <c r="P9" s="34"/>
      <c r="Q9" s="34"/>
      <c r="R9" s="36"/>
      <c r="S9" s="35"/>
      <c r="T9" s="35"/>
      <c r="U9" s="35"/>
      <c r="V9" s="37"/>
      <c r="W9" s="36"/>
      <c r="X9" s="36"/>
    </row>
    <row r="10" spans="1:24" ht="23.1" customHeight="1" x14ac:dyDescent="0.25">
      <c r="A10" s="52"/>
      <c r="B10" s="32"/>
      <c r="C10" s="34"/>
      <c r="D10" s="34"/>
      <c r="E10" s="34"/>
      <c r="F10" s="34"/>
      <c r="G10" s="34"/>
      <c r="H10" s="34"/>
      <c r="I10" s="34"/>
      <c r="J10" s="15"/>
      <c r="K10" s="15"/>
      <c r="L10" s="35"/>
      <c r="M10" s="35"/>
      <c r="N10" s="34"/>
      <c r="O10" s="35"/>
      <c r="P10" s="35"/>
      <c r="Q10" s="34"/>
      <c r="R10" s="36"/>
      <c r="S10" s="35"/>
      <c r="T10" s="35"/>
      <c r="U10" s="35"/>
      <c r="V10" s="37"/>
      <c r="W10" s="36"/>
      <c r="X10" s="36"/>
    </row>
    <row r="12" spans="1:24" ht="15.75" x14ac:dyDescent="0.25">
      <c r="B12" s="131" t="s">
        <v>146</v>
      </c>
      <c r="C12" s="73"/>
      <c r="D12" s="73"/>
      <c r="E12" s="73"/>
      <c r="F12" s="73"/>
      <c r="G12" s="73"/>
      <c r="H12" s="73"/>
      <c r="I12" s="73"/>
      <c r="J12" s="73"/>
      <c r="K12" s="73"/>
    </row>
    <row r="13" spans="1:24" x14ac:dyDescent="0.25">
      <c r="B13" s="72"/>
      <c r="C13" s="73"/>
      <c r="D13" s="73"/>
      <c r="E13" s="73"/>
      <c r="F13" s="73"/>
      <c r="G13" s="73"/>
      <c r="H13" s="73"/>
      <c r="I13" s="73"/>
      <c r="J13" s="73"/>
      <c r="K13" s="73"/>
    </row>
    <row r="14" spans="1:24" ht="15.75" x14ac:dyDescent="0.25">
      <c r="B14" s="242"/>
      <c r="C14" s="242"/>
      <c r="D14" s="242"/>
      <c r="E14" s="242"/>
      <c r="F14" s="242"/>
      <c r="G14" s="242"/>
      <c r="H14" s="242"/>
      <c r="I14" s="242"/>
      <c r="J14" s="242"/>
      <c r="K14" s="242"/>
    </row>
    <row r="15" spans="1:24" ht="22.5" customHeight="1" x14ac:dyDescent="0.25">
      <c r="B15" s="72"/>
      <c r="C15" s="73"/>
      <c r="D15" s="73"/>
      <c r="E15" s="73"/>
      <c r="F15" s="73"/>
      <c r="G15" s="73"/>
      <c r="H15" s="73"/>
      <c r="I15" s="73"/>
      <c r="J15" s="73"/>
      <c r="K15" s="73"/>
    </row>
    <row r="16" spans="1:24" ht="15.75" x14ac:dyDescent="0.25">
      <c r="B16" s="238"/>
      <c r="C16" s="238"/>
      <c r="D16" s="132"/>
      <c r="E16" s="239"/>
      <c r="F16" s="239"/>
      <c r="G16" s="239"/>
      <c r="H16" s="239"/>
      <c r="I16" s="133"/>
      <c r="J16" s="133"/>
      <c r="K16" s="73"/>
    </row>
    <row r="17" spans="1:33" ht="15" customHeight="1" x14ac:dyDescent="0.25">
      <c r="B17" s="134"/>
      <c r="C17" s="135"/>
      <c r="D17" s="135"/>
      <c r="E17" s="135"/>
      <c r="F17" s="135"/>
      <c r="G17" s="135"/>
      <c r="H17" s="135"/>
      <c r="I17" s="135"/>
      <c r="J17" s="135"/>
      <c r="K17" s="73"/>
    </row>
    <row r="18" spans="1:33" ht="15.75" x14ac:dyDescent="0.25">
      <c r="B18" s="134"/>
      <c r="C18" s="135"/>
      <c r="D18" s="135"/>
      <c r="E18" s="135"/>
      <c r="F18" s="135"/>
      <c r="G18" s="135"/>
      <c r="H18" s="135"/>
      <c r="I18" s="135"/>
      <c r="J18" s="135"/>
      <c r="K18" s="73"/>
    </row>
    <row r="19" spans="1:33" ht="15.75" x14ac:dyDescent="0.25">
      <c r="B19" s="238"/>
      <c r="C19" s="238"/>
      <c r="D19" s="171"/>
      <c r="E19" s="239"/>
      <c r="F19" s="239"/>
      <c r="G19" s="239"/>
      <c r="H19" s="239"/>
      <c r="I19" s="239"/>
      <c r="J19" s="239"/>
      <c r="K19" s="73"/>
    </row>
    <row r="20" spans="1:33" ht="15.75" x14ac:dyDescent="0.25">
      <c r="A20" s="63" t="s">
        <v>127</v>
      </c>
      <c r="H20" s="135"/>
      <c r="I20" s="135"/>
      <c r="J20" s="135"/>
      <c r="K20" s="75"/>
    </row>
    <row r="21" spans="1:33" ht="15.75" x14ac:dyDescent="0.25">
      <c r="B21" s="238"/>
      <c r="C21" s="238"/>
      <c r="D21" s="132"/>
      <c r="E21" s="239"/>
      <c r="F21" s="239"/>
      <c r="G21" s="239"/>
      <c r="H21" s="239"/>
      <c r="I21" s="239"/>
      <c r="J21" s="239"/>
      <c r="K21" s="73"/>
    </row>
    <row r="22" spans="1:33" x14ac:dyDescent="0.25">
      <c r="B22" s="72"/>
      <c r="C22" s="73"/>
      <c r="D22" s="73"/>
      <c r="E22" s="73"/>
      <c r="F22" s="73"/>
      <c r="G22" s="73"/>
      <c r="H22" s="73"/>
      <c r="I22" s="73"/>
      <c r="J22" s="73"/>
      <c r="K22" s="73"/>
    </row>
    <row r="23" spans="1:33" x14ac:dyDescent="0.25">
      <c r="B23" s="72"/>
      <c r="C23" s="73"/>
      <c r="D23" s="73"/>
      <c r="E23" s="73"/>
      <c r="F23" s="73"/>
      <c r="G23" s="73"/>
      <c r="H23" s="73"/>
      <c r="I23" s="73"/>
      <c r="J23" s="73"/>
      <c r="K23" s="73"/>
      <c r="AG23" s="246" t="s">
        <v>69</v>
      </c>
    </row>
    <row r="24" spans="1:33" x14ac:dyDescent="0.25">
      <c r="AG24" s="246"/>
    </row>
    <row r="25" spans="1:33" x14ac:dyDescent="0.25">
      <c r="A25" s="63"/>
      <c r="AG25" s="246" t="s">
        <v>71</v>
      </c>
    </row>
    <row r="26" spans="1:33" x14ac:dyDescent="0.25">
      <c r="AG26" s="246"/>
    </row>
    <row r="27" spans="1:33" x14ac:dyDescent="0.25">
      <c r="AG27" s="246" t="s">
        <v>72</v>
      </c>
    </row>
    <row r="28" spans="1:33" x14ac:dyDescent="0.25">
      <c r="AG28" s="246"/>
    </row>
    <row r="29" spans="1:33" x14ac:dyDescent="0.25">
      <c r="AG29" s="246" t="s">
        <v>73</v>
      </c>
    </row>
    <row r="30" spans="1:33" x14ac:dyDescent="0.25">
      <c r="AG30" s="246"/>
    </row>
    <row r="31" spans="1:33" x14ac:dyDescent="0.25">
      <c r="AG31" s="246" t="s">
        <v>60</v>
      </c>
    </row>
    <row r="32" spans="1:33" x14ac:dyDescent="0.25">
      <c r="AG32" s="246"/>
    </row>
    <row r="33" spans="33:33" x14ac:dyDescent="0.25">
      <c r="AG33" s="246" t="s">
        <v>74</v>
      </c>
    </row>
    <row r="34" spans="33:33" x14ac:dyDescent="0.25">
      <c r="AG34" s="246"/>
    </row>
    <row r="35" spans="33:33" x14ac:dyDescent="0.25">
      <c r="AG35" s="246" t="s">
        <v>70</v>
      </c>
    </row>
    <row r="36" spans="33:33" x14ac:dyDescent="0.25">
      <c r="AG36" s="246"/>
    </row>
    <row r="37" spans="33:33" x14ac:dyDescent="0.25">
      <c r="AG37" s="246" t="s">
        <v>61</v>
      </c>
    </row>
    <row r="38" spans="33:33" x14ac:dyDescent="0.25">
      <c r="AG38" s="246"/>
    </row>
    <row r="39" spans="33:33" x14ac:dyDescent="0.25">
      <c r="AG39" s="246" t="s">
        <v>75</v>
      </c>
    </row>
    <row r="40" spans="33:33" x14ac:dyDescent="0.25">
      <c r="AG40" s="246"/>
    </row>
    <row r="41" spans="33:33" x14ac:dyDescent="0.25">
      <c r="AG41" s="246" t="s">
        <v>76</v>
      </c>
    </row>
    <row r="42" spans="33:33" x14ac:dyDescent="0.25">
      <c r="AG42" s="246"/>
    </row>
    <row r="43" spans="33:33" x14ac:dyDescent="0.25">
      <c r="AG43" s="246" t="s">
        <v>77</v>
      </c>
    </row>
    <row r="44" spans="33:33" x14ac:dyDescent="0.25">
      <c r="AG44" s="246"/>
    </row>
  </sheetData>
  <sortState xmlns:xlrd2="http://schemas.microsoft.com/office/spreadsheetml/2017/richdata2" ref="B9:X10">
    <sortCondition descending="1" ref="X9:X10"/>
  </sortState>
  <mergeCells count="28">
    <mergeCell ref="AG37:AG38"/>
    <mergeCell ref="AG39:AG40"/>
    <mergeCell ref="AG41:AG42"/>
    <mergeCell ref="AG43:AG44"/>
    <mergeCell ref="AG27:AG28"/>
    <mergeCell ref="AG29:AG30"/>
    <mergeCell ref="AG31:AG32"/>
    <mergeCell ref="AG33:AG34"/>
    <mergeCell ref="AG35:AG36"/>
    <mergeCell ref="AG23:AG24"/>
    <mergeCell ref="B21:C21"/>
    <mergeCell ref="E21:G21"/>
    <mergeCell ref="H21:J21"/>
    <mergeCell ref="AG25:AG26"/>
    <mergeCell ref="B19:C19"/>
    <mergeCell ref="E19:G19"/>
    <mergeCell ref="H19:J19"/>
    <mergeCell ref="A1:X1"/>
    <mergeCell ref="A4:X4"/>
    <mergeCell ref="B14:K14"/>
    <mergeCell ref="B16:C16"/>
    <mergeCell ref="E16:H16"/>
    <mergeCell ref="A3:X3"/>
    <mergeCell ref="A2:X2"/>
    <mergeCell ref="C5:K5"/>
    <mergeCell ref="L5:Q5"/>
    <mergeCell ref="R5:V5"/>
    <mergeCell ref="W5:X5"/>
  </mergeCells>
  <pageMargins left="0.7" right="0.7" top="0.75" bottom="0.75" header="0.3" footer="0.3"/>
  <pageSetup paperSize="9" scale="5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O64"/>
  <sheetViews>
    <sheetView topLeftCell="A49" workbookViewId="0">
      <pane xSplit="5" topLeftCell="F1" activePane="topRight" state="frozen"/>
      <selection pane="topRight" activeCell="D62" sqref="D62"/>
    </sheetView>
  </sheetViews>
  <sheetFormatPr defaultColWidth="9.140625" defaultRowHeight="15" x14ac:dyDescent="0.25"/>
  <cols>
    <col min="1" max="1" width="4" customWidth="1"/>
    <col min="2" max="2" width="23.5703125" customWidth="1"/>
    <col min="3" max="3" width="18.5703125" customWidth="1"/>
    <col min="4" max="4" width="12.5703125" customWidth="1"/>
    <col min="5" max="5" width="20.28515625" bestFit="1" customWidth="1"/>
    <col min="6" max="6" width="7.85546875" style="8" bestFit="1" customWidth="1"/>
    <col min="7" max="7" width="6.28515625" bestFit="1" customWidth="1"/>
    <col min="8" max="8" width="8.28515625" style="8" customWidth="1"/>
    <col min="9" max="9" width="6" customWidth="1"/>
    <col min="10" max="10" width="7.85546875" style="8" customWidth="1"/>
    <col min="11" max="11" width="7.42578125" customWidth="1"/>
    <col min="13" max="13" width="6.28515625" bestFit="1" customWidth="1"/>
    <col min="15" max="15" width="5.28515625" customWidth="1"/>
  </cols>
  <sheetData>
    <row r="1" spans="1:15" ht="17.100000000000001" customHeight="1" x14ac:dyDescent="0.25">
      <c r="A1" s="198" t="s">
        <v>87</v>
      </c>
      <c r="B1" s="198"/>
      <c r="C1" s="198"/>
      <c r="D1" s="198"/>
      <c r="E1" s="198"/>
      <c r="F1" s="263" t="s">
        <v>86</v>
      </c>
      <c r="G1" s="263"/>
      <c r="H1" s="263" t="s">
        <v>86</v>
      </c>
      <c r="I1" s="263"/>
      <c r="J1" s="263" t="s">
        <v>86</v>
      </c>
      <c r="K1" s="263"/>
      <c r="L1" s="263" t="s">
        <v>86</v>
      </c>
      <c r="M1" s="263"/>
      <c r="N1" s="263" t="s">
        <v>86</v>
      </c>
      <c r="O1" s="263"/>
    </row>
    <row r="2" spans="1:15" ht="30.6" customHeight="1" x14ac:dyDescent="0.25">
      <c r="A2" s="229"/>
      <c r="B2" s="229"/>
      <c r="C2" s="229"/>
      <c r="D2" s="229"/>
      <c r="E2" s="230"/>
      <c r="F2" s="231"/>
      <c r="G2" s="232"/>
      <c r="H2" s="231"/>
      <c r="I2" s="232"/>
      <c r="J2" s="231"/>
      <c r="K2" s="232"/>
      <c r="L2" s="231"/>
      <c r="M2" s="232"/>
      <c r="N2" s="231"/>
      <c r="O2" s="232"/>
    </row>
    <row r="3" spans="1:15" ht="21" customHeight="1" x14ac:dyDescent="0.25">
      <c r="A3" s="249"/>
      <c r="B3" s="249"/>
      <c r="C3" s="249"/>
      <c r="D3" s="249"/>
      <c r="E3" s="250"/>
      <c r="F3" s="251"/>
      <c r="G3" s="250"/>
      <c r="H3" s="251"/>
      <c r="I3" s="250"/>
      <c r="J3" s="251"/>
      <c r="K3" s="250"/>
      <c r="L3" s="251"/>
      <c r="M3" s="250"/>
      <c r="N3" s="251"/>
      <c r="O3" s="250"/>
    </row>
    <row r="4" spans="1:15" x14ac:dyDescent="0.25">
      <c r="A4" s="46"/>
      <c r="B4" s="221" t="s">
        <v>2</v>
      </c>
      <c r="C4" s="221"/>
      <c r="D4" s="221"/>
      <c r="E4" s="222"/>
      <c r="F4" s="188"/>
      <c r="G4" s="189"/>
      <c r="H4" s="188"/>
      <c r="I4" s="189"/>
      <c r="J4" s="188"/>
      <c r="K4" s="189"/>
      <c r="L4" s="188"/>
      <c r="M4" s="189"/>
      <c r="N4" s="188"/>
      <c r="O4" s="189"/>
    </row>
    <row r="5" spans="1:15" x14ac:dyDescent="0.25">
      <c r="A5" s="27">
        <v>1</v>
      </c>
      <c r="B5" s="192" t="s">
        <v>3</v>
      </c>
      <c r="C5" s="193"/>
      <c r="D5" s="193"/>
      <c r="E5" s="193"/>
      <c r="F5" s="188" t="s">
        <v>4</v>
      </c>
      <c r="G5" s="189"/>
      <c r="H5" s="188" t="s">
        <v>4</v>
      </c>
      <c r="I5" s="189"/>
      <c r="J5" s="188" t="s">
        <v>4</v>
      </c>
      <c r="K5" s="189"/>
      <c r="L5" s="188" t="s">
        <v>4</v>
      </c>
      <c r="M5" s="189"/>
      <c r="N5" s="188" t="s">
        <v>4</v>
      </c>
      <c r="O5" s="189"/>
    </row>
    <row r="6" spans="1:15" ht="69" customHeight="1" x14ac:dyDescent="0.25">
      <c r="A6" s="27">
        <v>2</v>
      </c>
      <c r="B6" s="192" t="s">
        <v>5</v>
      </c>
      <c r="C6" s="193"/>
      <c r="D6" s="193"/>
      <c r="E6" s="193"/>
      <c r="F6" s="188" t="s">
        <v>4</v>
      </c>
      <c r="G6" s="189"/>
      <c r="H6" s="188" t="s">
        <v>4</v>
      </c>
      <c r="I6" s="189"/>
      <c r="J6" s="188" t="s">
        <v>4</v>
      </c>
      <c r="K6" s="189"/>
      <c r="L6" s="188" t="s">
        <v>4</v>
      </c>
      <c r="M6" s="189"/>
      <c r="N6" s="188" t="s">
        <v>4</v>
      </c>
      <c r="O6" s="189"/>
    </row>
    <row r="7" spans="1:15" x14ac:dyDescent="0.25">
      <c r="A7" s="27">
        <v>3</v>
      </c>
      <c r="B7" s="192" t="s">
        <v>6</v>
      </c>
      <c r="C7" s="193"/>
      <c r="D7" s="193"/>
      <c r="E7" s="193"/>
      <c r="F7" s="188" t="s">
        <v>4</v>
      </c>
      <c r="G7" s="189"/>
      <c r="H7" s="188" t="s">
        <v>4</v>
      </c>
      <c r="I7" s="189"/>
      <c r="J7" s="188" t="s">
        <v>4</v>
      </c>
      <c r="K7" s="189"/>
      <c r="L7" s="188" t="s">
        <v>4</v>
      </c>
      <c r="M7" s="189"/>
      <c r="N7" s="188" t="s">
        <v>4</v>
      </c>
      <c r="O7" s="189"/>
    </row>
    <row r="8" spans="1:15" ht="30.95" customHeight="1" x14ac:dyDescent="0.25">
      <c r="A8" s="27">
        <v>4</v>
      </c>
      <c r="B8" s="192" t="s">
        <v>89</v>
      </c>
      <c r="C8" s="193"/>
      <c r="D8" s="193"/>
      <c r="E8" s="193"/>
      <c r="F8" s="188" t="s">
        <v>4</v>
      </c>
      <c r="G8" s="189"/>
      <c r="H8" s="188" t="s">
        <v>4</v>
      </c>
      <c r="I8" s="189"/>
      <c r="J8" s="188" t="s">
        <v>4</v>
      </c>
      <c r="K8" s="189"/>
      <c r="L8" s="188" t="s">
        <v>4</v>
      </c>
      <c r="M8" s="189"/>
      <c r="N8" s="188" t="s">
        <v>4</v>
      </c>
      <c r="O8" s="189"/>
    </row>
    <row r="9" spans="1:15" ht="36" customHeight="1" x14ac:dyDescent="0.25">
      <c r="A9" s="27">
        <v>5</v>
      </c>
      <c r="B9" s="192" t="s">
        <v>91</v>
      </c>
      <c r="C9" s="193"/>
      <c r="D9" s="193"/>
      <c r="E9" s="193"/>
      <c r="F9" s="188" t="s">
        <v>4</v>
      </c>
      <c r="G9" s="189"/>
      <c r="H9" s="188" t="s">
        <v>4</v>
      </c>
      <c r="I9" s="189"/>
      <c r="J9" s="188" t="s">
        <v>4</v>
      </c>
      <c r="K9" s="189"/>
      <c r="L9" s="188" t="s">
        <v>4</v>
      </c>
      <c r="M9" s="189"/>
      <c r="N9" s="188" t="s">
        <v>4</v>
      </c>
      <c r="O9" s="189"/>
    </row>
    <row r="10" spans="1:15" ht="82.9" customHeight="1" x14ac:dyDescent="0.25">
      <c r="A10" s="44">
        <v>6</v>
      </c>
      <c r="B10" s="192" t="s">
        <v>141</v>
      </c>
      <c r="C10" s="193"/>
      <c r="D10" s="193"/>
      <c r="E10" s="193"/>
      <c r="F10" s="188" t="s">
        <v>4</v>
      </c>
      <c r="G10" s="189"/>
      <c r="H10" s="188" t="s">
        <v>4</v>
      </c>
      <c r="I10" s="189"/>
      <c r="J10" s="188" t="s">
        <v>4</v>
      </c>
      <c r="K10" s="189"/>
      <c r="L10" s="188" t="s">
        <v>4</v>
      </c>
      <c r="M10" s="189"/>
      <c r="N10" s="188" t="s">
        <v>4</v>
      </c>
      <c r="O10" s="189"/>
    </row>
    <row r="11" spans="1:15" ht="26.45" customHeight="1" x14ac:dyDescent="0.25">
      <c r="A11" s="44">
        <v>7</v>
      </c>
      <c r="B11" s="192" t="s">
        <v>93</v>
      </c>
      <c r="C11" s="193"/>
      <c r="D11" s="193"/>
      <c r="E11" s="193"/>
      <c r="F11" s="188" t="s">
        <v>118</v>
      </c>
      <c r="G11" s="189"/>
      <c r="H11" s="188" t="s">
        <v>4</v>
      </c>
      <c r="I11" s="189"/>
      <c r="J11" s="188" t="s">
        <v>4</v>
      </c>
      <c r="K11" s="189"/>
      <c r="L11" s="188" t="s">
        <v>118</v>
      </c>
      <c r="M11" s="189"/>
      <c r="N11" s="188" t="s">
        <v>118</v>
      </c>
      <c r="O11" s="189"/>
    </row>
    <row r="12" spans="1:15" ht="21" customHeight="1" x14ac:dyDescent="0.25">
      <c r="A12" s="68"/>
      <c r="B12" s="68"/>
      <c r="C12" s="68"/>
      <c r="D12" s="68"/>
      <c r="E12" s="68"/>
      <c r="F12" s="92"/>
      <c r="G12" s="93"/>
      <c r="H12" s="92"/>
      <c r="I12" s="93"/>
      <c r="J12" s="92"/>
      <c r="K12" s="93"/>
      <c r="L12" s="92"/>
      <c r="M12" s="93"/>
      <c r="N12" s="92"/>
      <c r="O12" s="93"/>
    </row>
    <row r="13" spans="1:15" ht="30" customHeight="1" x14ac:dyDescent="0.25">
      <c r="A13" s="23" t="s">
        <v>7</v>
      </c>
      <c r="B13" s="237" t="s">
        <v>8</v>
      </c>
      <c r="C13" s="237"/>
      <c r="D13" s="27" t="s">
        <v>9</v>
      </c>
      <c r="E13" s="85" t="s">
        <v>10</v>
      </c>
      <c r="F13" s="172" t="s">
        <v>11</v>
      </c>
      <c r="G13" s="173" t="s">
        <v>12</v>
      </c>
      <c r="H13" s="172" t="s">
        <v>11</v>
      </c>
      <c r="I13" s="173" t="s">
        <v>12</v>
      </c>
      <c r="J13" s="172" t="s">
        <v>11</v>
      </c>
      <c r="K13" s="173" t="s">
        <v>12</v>
      </c>
      <c r="L13" s="172" t="s">
        <v>11</v>
      </c>
      <c r="M13" s="173" t="s">
        <v>12</v>
      </c>
      <c r="N13" s="172" t="s">
        <v>11</v>
      </c>
      <c r="O13" s="173" t="s">
        <v>12</v>
      </c>
    </row>
    <row r="14" spans="1:15" x14ac:dyDescent="0.25">
      <c r="A14" s="22" t="s">
        <v>13</v>
      </c>
      <c r="B14" s="200" t="s">
        <v>14</v>
      </c>
      <c r="C14" s="200"/>
      <c r="D14" s="200"/>
      <c r="E14" s="201"/>
      <c r="F14" s="96"/>
      <c r="G14" s="97"/>
      <c r="H14" s="96"/>
      <c r="I14" s="97"/>
      <c r="J14" s="96"/>
      <c r="K14" s="97"/>
      <c r="L14" s="96"/>
      <c r="M14" s="97"/>
      <c r="N14" s="96"/>
      <c r="O14" s="97"/>
    </row>
    <row r="15" spans="1:15" x14ac:dyDescent="0.25">
      <c r="A15" s="23"/>
      <c r="B15" s="237" t="s">
        <v>15</v>
      </c>
      <c r="C15" s="237"/>
      <c r="D15" s="237"/>
      <c r="E15" s="235"/>
      <c r="F15" s="96"/>
      <c r="G15" s="97"/>
      <c r="H15" s="96"/>
      <c r="I15" s="97"/>
      <c r="J15" s="123"/>
      <c r="K15" s="124"/>
      <c r="L15" s="96"/>
      <c r="M15" s="97"/>
      <c r="N15" s="96"/>
      <c r="O15" s="97"/>
    </row>
    <row r="16" spans="1:15" ht="38.25" x14ac:dyDescent="0.25">
      <c r="A16" s="45">
        <v>1</v>
      </c>
      <c r="B16" s="5" t="s">
        <v>101</v>
      </c>
      <c r="C16" s="23" t="s">
        <v>16</v>
      </c>
      <c r="D16" s="29" t="s">
        <v>62</v>
      </c>
      <c r="E16" s="66"/>
      <c r="F16" s="98"/>
      <c r="G16" s="121">
        <v>0</v>
      </c>
      <c r="H16" s="125"/>
      <c r="I16" s="121">
        <v>0</v>
      </c>
      <c r="J16" s="125"/>
      <c r="K16" s="136">
        <v>0</v>
      </c>
      <c r="L16" s="96"/>
      <c r="M16" s="121">
        <v>0</v>
      </c>
      <c r="N16" s="96"/>
      <c r="O16" s="121">
        <v>0</v>
      </c>
    </row>
    <row r="17" spans="1:15" x14ac:dyDescent="0.25">
      <c r="A17" s="45">
        <v>2</v>
      </c>
      <c r="B17" s="28" t="s">
        <v>117</v>
      </c>
      <c r="C17" s="42" t="s">
        <v>99</v>
      </c>
      <c r="D17" s="42">
        <v>10</v>
      </c>
      <c r="E17" s="66"/>
      <c r="F17" s="99"/>
      <c r="G17" s="97"/>
      <c r="H17" s="96"/>
      <c r="I17" s="97"/>
      <c r="J17" s="96"/>
      <c r="K17" s="97"/>
      <c r="L17" s="96"/>
      <c r="M17" s="97"/>
      <c r="N17" s="96"/>
      <c r="O17" s="97"/>
    </row>
    <row r="18" spans="1:15" x14ac:dyDescent="0.25">
      <c r="A18" s="45"/>
      <c r="B18" s="28"/>
      <c r="C18" s="29"/>
      <c r="D18" s="5"/>
      <c r="E18" s="86" t="s">
        <v>65</v>
      </c>
      <c r="F18" s="96"/>
      <c r="G18" s="100">
        <v>10</v>
      </c>
      <c r="H18" s="96"/>
      <c r="I18" s="100">
        <v>0</v>
      </c>
      <c r="J18" s="96"/>
      <c r="K18" s="100">
        <f>K16</f>
        <v>0</v>
      </c>
      <c r="L18" s="96"/>
      <c r="M18" s="100">
        <f>M16</f>
        <v>0</v>
      </c>
      <c r="N18" s="96"/>
      <c r="O18" s="100">
        <f>O16</f>
        <v>0</v>
      </c>
    </row>
    <row r="19" spans="1:15" x14ac:dyDescent="0.25">
      <c r="A19" s="45"/>
      <c r="B19" s="237" t="s">
        <v>18</v>
      </c>
      <c r="C19" s="237"/>
      <c r="D19" s="237"/>
      <c r="E19" s="235"/>
      <c r="F19" s="96"/>
      <c r="G19" s="97"/>
      <c r="H19" s="96"/>
      <c r="I19" s="97"/>
      <c r="J19" s="96"/>
      <c r="K19" s="97"/>
      <c r="L19" s="96"/>
      <c r="M19" s="97"/>
      <c r="N19" s="96"/>
      <c r="O19" s="97"/>
    </row>
    <row r="20" spans="1:15" x14ac:dyDescent="0.25">
      <c r="A20" s="45"/>
      <c r="B20" s="28" t="s">
        <v>19</v>
      </c>
      <c r="C20" s="28" t="s">
        <v>102</v>
      </c>
      <c r="D20" s="5">
        <v>1</v>
      </c>
      <c r="E20" s="66"/>
      <c r="F20" s="101"/>
      <c r="G20" s="102"/>
      <c r="H20" s="101"/>
      <c r="I20" s="102"/>
      <c r="J20" s="101"/>
      <c r="K20" s="102"/>
      <c r="L20" s="101"/>
      <c r="M20" s="102"/>
      <c r="N20" s="101"/>
      <c r="O20" s="102"/>
    </row>
    <row r="21" spans="1:15" x14ac:dyDescent="0.25">
      <c r="A21" s="45">
        <v>3</v>
      </c>
      <c r="B21" s="4"/>
      <c r="C21" s="28" t="s">
        <v>20</v>
      </c>
      <c r="D21" s="5">
        <v>3</v>
      </c>
      <c r="E21" s="66"/>
      <c r="F21" s="101"/>
      <c r="G21" s="102"/>
      <c r="H21" s="101"/>
      <c r="I21" s="102"/>
      <c r="J21" s="120"/>
      <c r="K21" s="100">
        <v>3</v>
      </c>
      <c r="L21" s="120"/>
      <c r="M21" s="100"/>
      <c r="N21" s="120"/>
      <c r="O21" s="100"/>
    </row>
    <row r="22" spans="1:15" x14ac:dyDescent="0.25">
      <c r="A22" s="45">
        <v>4</v>
      </c>
      <c r="B22" s="28"/>
      <c r="C22" s="28" t="s">
        <v>21</v>
      </c>
      <c r="D22" s="5">
        <v>6</v>
      </c>
      <c r="E22" s="66"/>
      <c r="F22" s="103"/>
      <c r="G22" s="104"/>
      <c r="H22" s="103"/>
      <c r="I22" s="104"/>
      <c r="J22" s="101"/>
      <c r="K22" s="102"/>
      <c r="L22" s="101"/>
      <c r="M22" s="102"/>
      <c r="N22" s="101"/>
      <c r="O22" s="102">
        <v>6</v>
      </c>
    </row>
    <row r="23" spans="1:15" x14ac:dyDescent="0.25">
      <c r="A23" s="45">
        <v>5</v>
      </c>
      <c r="B23" s="21"/>
      <c r="C23" s="28" t="s">
        <v>22</v>
      </c>
      <c r="D23" s="5">
        <v>9</v>
      </c>
      <c r="E23" s="66"/>
      <c r="F23" s="101"/>
      <c r="G23" s="102"/>
      <c r="H23" s="101"/>
      <c r="I23" s="102"/>
      <c r="J23" s="101"/>
      <c r="K23" s="102"/>
      <c r="L23" s="101"/>
      <c r="M23" s="102">
        <v>9</v>
      </c>
      <c r="N23" s="101"/>
      <c r="O23" s="102"/>
    </row>
    <row r="24" spans="1:15" x14ac:dyDescent="0.25">
      <c r="A24" s="45">
        <v>6</v>
      </c>
      <c r="B24" s="21" t="s">
        <v>23</v>
      </c>
      <c r="C24" s="28"/>
      <c r="D24" s="5">
        <v>3</v>
      </c>
      <c r="E24" s="66"/>
      <c r="F24" s="101"/>
      <c r="G24" s="102">
        <v>3</v>
      </c>
      <c r="H24" s="101"/>
      <c r="I24" s="102">
        <v>0</v>
      </c>
      <c r="J24" s="101"/>
      <c r="K24" s="102">
        <v>3</v>
      </c>
      <c r="L24" s="101"/>
      <c r="M24" s="102">
        <v>3</v>
      </c>
      <c r="N24" s="101"/>
      <c r="O24" s="102">
        <v>3</v>
      </c>
    </row>
    <row r="25" spans="1:15" x14ac:dyDescent="0.25">
      <c r="A25" s="45"/>
      <c r="B25" s="21"/>
      <c r="C25" s="28"/>
      <c r="D25" s="5"/>
      <c r="E25" s="86" t="s">
        <v>103</v>
      </c>
      <c r="F25" s="101"/>
      <c r="G25" s="102"/>
      <c r="H25" s="101"/>
      <c r="I25" s="102"/>
      <c r="J25" s="101"/>
      <c r="K25" s="102"/>
      <c r="L25" s="101"/>
      <c r="M25" s="102"/>
      <c r="N25" s="101"/>
      <c r="O25" s="102"/>
    </row>
    <row r="26" spans="1:15" x14ac:dyDescent="0.25">
      <c r="A26" s="45"/>
      <c r="B26" s="207" t="s">
        <v>24</v>
      </c>
      <c r="C26" s="207"/>
      <c r="D26" s="207"/>
      <c r="E26" s="208"/>
      <c r="F26" s="96"/>
      <c r="G26" s="97"/>
      <c r="H26" s="96"/>
      <c r="I26" s="97"/>
      <c r="J26" s="96"/>
      <c r="K26" s="97"/>
      <c r="L26" s="96"/>
      <c r="M26" s="97"/>
      <c r="N26" s="96"/>
      <c r="O26" s="97"/>
    </row>
    <row r="27" spans="1:15" x14ac:dyDescent="0.25">
      <c r="A27" s="45"/>
      <c r="B27" s="261" t="s">
        <v>25</v>
      </c>
      <c r="C27" s="261"/>
      <c r="D27" s="261"/>
      <c r="E27" s="262"/>
      <c r="F27" s="96"/>
      <c r="G27" s="97"/>
      <c r="H27" s="96"/>
      <c r="I27" s="97"/>
      <c r="J27" s="96"/>
      <c r="K27" s="97"/>
      <c r="L27" s="96"/>
      <c r="M27" s="97"/>
      <c r="N27" s="96"/>
      <c r="O27" s="97"/>
    </row>
    <row r="28" spans="1:15" ht="25.15" customHeight="1" x14ac:dyDescent="0.25">
      <c r="A28" s="45">
        <v>7</v>
      </c>
      <c r="B28" s="205" t="s">
        <v>119</v>
      </c>
      <c r="C28" s="205"/>
      <c r="D28" s="259" t="s">
        <v>120</v>
      </c>
      <c r="E28" s="260"/>
      <c r="F28" s="105"/>
      <c r="G28" s="121">
        <v>5.7</v>
      </c>
      <c r="H28" s="105"/>
      <c r="I28" s="121">
        <f>30*0.15</f>
        <v>4.5</v>
      </c>
      <c r="J28" s="105"/>
      <c r="K28" s="121">
        <v>0.3</v>
      </c>
      <c r="L28" s="105"/>
      <c r="M28" s="121">
        <v>0</v>
      </c>
      <c r="N28" s="105"/>
      <c r="O28" s="121">
        <f>8*0.15</f>
        <v>1.2</v>
      </c>
    </row>
    <row r="29" spans="1:15" ht="14.1" customHeight="1" x14ac:dyDescent="0.25">
      <c r="A29" s="45"/>
      <c r="B29" s="233" t="s">
        <v>66</v>
      </c>
      <c r="C29" s="234"/>
      <c r="D29" s="29"/>
      <c r="E29" s="86" t="s">
        <v>121</v>
      </c>
      <c r="F29" s="106"/>
      <c r="G29" s="107">
        <f>SUM(G18:G28)</f>
        <v>18.7</v>
      </c>
      <c r="H29" s="106"/>
      <c r="I29" s="107">
        <f>SUM(I18:I28)</f>
        <v>4.5</v>
      </c>
      <c r="J29" s="106"/>
      <c r="K29" s="107">
        <f>SUM(K18:K28)</f>
        <v>6.3</v>
      </c>
      <c r="L29" s="106"/>
      <c r="M29" s="107">
        <f>SUM(M18:M28)</f>
        <v>12</v>
      </c>
      <c r="N29" s="106"/>
      <c r="O29" s="107">
        <f>SUM(O18:O28)</f>
        <v>10.199999999999999</v>
      </c>
    </row>
    <row r="30" spans="1:15" ht="15" customHeight="1" x14ac:dyDescent="0.25">
      <c r="A30" s="45"/>
      <c r="B30" s="207" t="s">
        <v>26</v>
      </c>
      <c r="C30" s="207"/>
      <c r="D30" s="207"/>
      <c r="E30" s="208"/>
      <c r="F30" s="96"/>
      <c r="G30" s="97"/>
      <c r="H30" s="96"/>
      <c r="I30" s="97"/>
      <c r="J30" s="96"/>
      <c r="K30" s="97"/>
      <c r="L30" s="96"/>
      <c r="M30" s="97"/>
      <c r="N30" s="96"/>
      <c r="O30" s="97"/>
    </row>
    <row r="31" spans="1:15" ht="15" customHeight="1" x14ac:dyDescent="0.25">
      <c r="A31" s="45">
        <v>8</v>
      </c>
      <c r="B31" s="208" t="s">
        <v>45</v>
      </c>
      <c r="C31" s="256"/>
      <c r="D31" s="30"/>
      <c r="E31" s="30"/>
      <c r="F31" s="96"/>
      <c r="G31" s="97"/>
      <c r="H31" s="96"/>
      <c r="I31" s="97"/>
      <c r="J31" s="96"/>
      <c r="K31" s="97"/>
      <c r="L31" s="96"/>
      <c r="M31" s="97"/>
      <c r="N31" s="96"/>
      <c r="O31" s="97"/>
    </row>
    <row r="32" spans="1:15" x14ac:dyDescent="0.25">
      <c r="A32" s="45">
        <v>9</v>
      </c>
      <c r="B32" s="233" t="s">
        <v>27</v>
      </c>
      <c r="C32" s="234"/>
      <c r="D32" s="9">
        <v>0.02</v>
      </c>
      <c r="E32" s="66"/>
      <c r="F32" s="96"/>
      <c r="G32" s="97"/>
      <c r="H32" s="96"/>
      <c r="I32" s="97"/>
      <c r="J32" s="117"/>
      <c r="K32" s="118"/>
      <c r="L32" s="117"/>
      <c r="M32" s="118"/>
      <c r="N32" s="117"/>
      <c r="O32" s="118"/>
    </row>
    <row r="33" spans="1:15" x14ac:dyDescent="0.25">
      <c r="A33" s="45">
        <v>10</v>
      </c>
      <c r="B33" s="233" t="s">
        <v>28</v>
      </c>
      <c r="C33" s="234"/>
      <c r="D33" s="9">
        <v>0.04</v>
      </c>
      <c r="E33" s="66"/>
      <c r="F33" s="96"/>
      <c r="G33" s="97"/>
      <c r="H33" s="96"/>
      <c r="I33" s="97"/>
      <c r="J33" s="96"/>
      <c r="K33" s="97"/>
      <c r="L33" s="96"/>
      <c r="M33" s="97"/>
      <c r="N33" s="96"/>
      <c r="O33" s="97"/>
    </row>
    <row r="34" spans="1:15" x14ac:dyDescent="0.25">
      <c r="A34" s="45">
        <v>11</v>
      </c>
      <c r="B34" s="233" t="s">
        <v>29</v>
      </c>
      <c r="C34" s="234"/>
      <c r="D34" s="9">
        <v>0.06</v>
      </c>
      <c r="E34" s="66"/>
      <c r="F34" s="96"/>
      <c r="G34" s="97"/>
      <c r="H34" s="96"/>
      <c r="I34" s="97"/>
      <c r="J34" s="96"/>
      <c r="K34" s="97"/>
      <c r="L34" s="96"/>
      <c r="M34" s="97"/>
      <c r="N34" s="96"/>
      <c r="O34" s="97"/>
    </row>
    <row r="35" spans="1:15" x14ac:dyDescent="0.25">
      <c r="A35" s="45">
        <v>12</v>
      </c>
      <c r="B35" s="233" t="s">
        <v>30</v>
      </c>
      <c r="C35" s="234"/>
      <c r="D35" s="10" t="s">
        <v>31</v>
      </c>
      <c r="E35" s="66"/>
      <c r="F35" s="96"/>
      <c r="G35" s="102"/>
      <c r="H35" s="96"/>
      <c r="I35" s="102"/>
      <c r="J35" s="96"/>
      <c r="K35" s="102"/>
      <c r="L35" s="96"/>
      <c r="M35" s="102"/>
      <c r="N35" s="96"/>
      <c r="O35" s="102"/>
    </row>
    <row r="36" spans="1:15" x14ac:dyDescent="0.25">
      <c r="A36" s="45">
        <v>13</v>
      </c>
      <c r="B36" s="204" t="s">
        <v>32</v>
      </c>
      <c r="C36" s="254"/>
      <c r="D36" s="9">
        <v>0.1</v>
      </c>
      <c r="E36" s="66"/>
      <c r="F36" s="96"/>
      <c r="G36" s="102"/>
      <c r="H36" s="96"/>
      <c r="I36" s="102"/>
      <c r="J36" s="96"/>
      <c r="K36" s="102"/>
      <c r="L36" s="96"/>
      <c r="M36" s="102"/>
      <c r="N36" s="96"/>
      <c r="O36" s="102"/>
    </row>
    <row r="37" spans="1:15" x14ac:dyDescent="0.25">
      <c r="A37" s="45"/>
      <c r="B37" s="257"/>
      <c r="C37" s="258"/>
      <c r="D37" s="9"/>
      <c r="E37" s="86" t="s">
        <v>67</v>
      </c>
      <c r="F37" s="96"/>
      <c r="G37" s="121">
        <f>G29*10%</f>
        <v>1.87</v>
      </c>
      <c r="H37" s="96"/>
      <c r="I37" s="97">
        <v>0</v>
      </c>
      <c r="J37" s="96"/>
      <c r="K37" s="97">
        <v>0</v>
      </c>
      <c r="L37" s="96"/>
      <c r="M37" s="97">
        <f>M29*0.02</f>
        <v>0.24</v>
      </c>
      <c r="N37" s="96"/>
      <c r="O37" s="121">
        <f>O29*0.02</f>
        <v>0.20399999999999999</v>
      </c>
    </row>
    <row r="38" spans="1:15" ht="15" customHeight="1" x14ac:dyDescent="0.25">
      <c r="A38" s="60"/>
      <c r="B38" s="196" t="s">
        <v>33</v>
      </c>
      <c r="C38" s="196"/>
      <c r="D38" s="196"/>
      <c r="E38" s="87">
        <v>0.1</v>
      </c>
      <c r="F38" s="96"/>
      <c r="G38" s="97"/>
      <c r="H38" s="96"/>
      <c r="I38" s="97"/>
      <c r="J38" s="96"/>
      <c r="K38" s="97"/>
      <c r="L38" s="96"/>
      <c r="M38" s="97"/>
      <c r="N38" s="96"/>
      <c r="O38" s="97"/>
    </row>
    <row r="39" spans="1:15" x14ac:dyDescent="0.25">
      <c r="A39" s="45">
        <v>14</v>
      </c>
      <c r="B39" s="197" t="s">
        <v>115</v>
      </c>
      <c r="C39" s="197"/>
      <c r="D39" s="5"/>
      <c r="E39" s="88"/>
      <c r="F39" s="96"/>
      <c r="G39" s="97"/>
      <c r="H39" s="96"/>
      <c r="I39" s="97"/>
      <c r="J39" s="96"/>
      <c r="K39" s="97"/>
      <c r="L39" s="96"/>
      <c r="M39" s="97"/>
      <c r="N39" s="96"/>
      <c r="O39" s="97"/>
    </row>
    <row r="40" spans="1:15" ht="14.45" customHeight="1" x14ac:dyDescent="0.25">
      <c r="A40" s="45">
        <v>15</v>
      </c>
      <c r="B40" s="197" t="s">
        <v>34</v>
      </c>
      <c r="C40" s="197"/>
      <c r="D40" s="5"/>
      <c r="E40" s="66"/>
      <c r="F40" s="96"/>
      <c r="G40" s="102"/>
      <c r="H40" s="96"/>
      <c r="I40" s="102"/>
      <c r="J40" s="96"/>
      <c r="K40" s="102"/>
      <c r="L40" s="96"/>
      <c r="M40" s="102"/>
      <c r="N40" s="96"/>
      <c r="O40" s="102"/>
    </row>
    <row r="41" spans="1:15" ht="14.45" customHeight="1" x14ac:dyDescent="0.25">
      <c r="A41" s="45">
        <v>16</v>
      </c>
      <c r="B41" s="197" t="s">
        <v>107</v>
      </c>
      <c r="C41" s="197"/>
      <c r="D41" s="5"/>
      <c r="E41" s="66"/>
      <c r="F41" s="96"/>
      <c r="G41" s="97"/>
      <c r="H41" s="96"/>
      <c r="I41" s="97"/>
      <c r="J41" s="96"/>
      <c r="K41" s="97"/>
      <c r="L41" s="96"/>
      <c r="M41" s="97"/>
      <c r="N41" s="96"/>
      <c r="O41" s="97"/>
    </row>
    <row r="42" spans="1:15" x14ac:dyDescent="0.25">
      <c r="A42" s="45">
        <v>17</v>
      </c>
      <c r="B42" s="197" t="s">
        <v>108</v>
      </c>
      <c r="C42" s="197"/>
      <c r="D42" s="5"/>
      <c r="E42" s="66"/>
      <c r="F42" s="96"/>
      <c r="G42" s="97"/>
      <c r="H42" s="96"/>
      <c r="I42" s="97"/>
      <c r="J42" s="96"/>
      <c r="K42" s="97"/>
      <c r="L42" s="96"/>
      <c r="M42" s="97"/>
      <c r="N42" s="96"/>
      <c r="O42" s="97"/>
    </row>
    <row r="43" spans="1:15" x14ac:dyDescent="0.25">
      <c r="A43" s="24"/>
      <c r="B43" s="194"/>
      <c r="C43" s="195"/>
      <c r="D43" s="5"/>
      <c r="E43" s="86" t="s">
        <v>67</v>
      </c>
      <c r="F43" s="106"/>
      <c r="G43" s="107">
        <f>SUM(G31:G40)</f>
        <v>1.87</v>
      </c>
      <c r="H43" s="106"/>
      <c r="I43" s="107">
        <f>SUM(I31:I40)</f>
        <v>0</v>
      </c>
      <c r="J43" s="106"/>
      <c r="K43" s="107">
        <f>SUM(K31:K40)</f>
        <v>0</v>
      </c>
      <c r="L43" s="106"/>
      <c r="M43" s="107">
        <f>SUM(M31:M40)</f>
        <v>0.24</v>
      </c>
      <c r="N43" s="106"/>
      <c r="O43" s="107">
        <f>SUM(O31:O40)</f>
        <v>0.20399999999999999</v>
      </c>
    </row>
    <row r="44" spans="1:15" x14ac:dyDescent="0.25">
      <c r="A44" s="12"/>
      <c r="B44" s="199" t="s">
        <v>35</v>
      </c>
      <c r="C44" s="199"/>
      <c r="D44" s="16"/>
      <c r="E44" s="89" t="s">
        <v>122</v>
      </c>
      <c r="F44" s="108" t="s">
        <v>35</v>
      </c>
      <c r="G44" s="109">
        <f>G43+G29</f>
        <v>20.57</v>
      </c>
      <c r="H44" s="108" t="s">
        <v>35</v>
      </c>
      <c r="I44" s="109">
        <f>I43+I29</f>
        <v>4.5</v>
      </c>
      <c r="J44" s="108" t="s">
        <v>35</v>
      </c>
      <c r="K44" s="109">
        <f>K43+K29</f>
        <v>6.3</v>
      </c>
      <c r="L44" s="108" t="s">
        <v>35</v>
      </c>
      <c r="M44" s="109">
        <f>M43+M29</f>
        <v>12.24</v>
      </c>
      <c r="N44" s="108" t="s">
        <v>35</v>
      </c>
      <c r="O44" s="109">
        <f>O43+O29</f>
        <v>10.404</v>
      </c>
    </row>
    <row r="45" spans="1:15" x14ac:dyDescent="0.25">
      <c r="A45" s="22" t="s">
        <v>36</v>
      </c>
      <c r="B45" s="200" t="s">
        <v>37</v>
      </c>
      <c r="C45" s="200"/>
      <c r="D45" s="200"/>
      <c r="E45" s="201"/>
      <c r="F45" s="110"/>
      <c r="G45" s="111" t="s">
        <v>38</v>
      </c>
      <c r="H45" s="110"/>
      <c r="I45" s="111" t="s">
        <v>38</v>
      </c>
      <c r="J45" s="110"/>
      <c r="K45" s="111" t="s">
        <v>38</v>
      </c>
      <c r="L45" s="110"/>
      <c r="M45" s="111" t="s">
        <v>38</v>
      </c>
      <c r="N45" s="110"/>
      <c r="O45" s="111" t="s">
        <v>38</v>
      </c>
    </row>
    <row r="46" spans="1:15" ht="35.450000000000003" customHeight="1" x14ac:dyDescent="0.25">
      <c r="A46" s="2">
        <v>18</v>
      </c>
      <c r="B46" s="202" t="s">
        <v>58</v>
      </c>
      <c r="C46" s="202"/>
      <c r="D46" s="5">
        <v>5</v>
      </c>
      <c r="E46" s="90" t="s">
        <v>17</v>
      </c>
      <c r="F46" s="112"/>
      <c r="G46" s="113">
        <v>3</v>
      </c>
      <c r="H46" s="119"/>
      <c r="I46" s="122">
        <v>4</v>
      </c>
      <c r="J46" s="112"/>
      <c r="K46" s="113">
        <v>4</v>
      </c>
      <c r="L46" s="112"/>
      <c r="M46" s="113">
        <v>1</v>
      </c>
      <c r="N46" s="112"/>
      <c r="O46" s="113">
        <v>1</v>
      </c>
    </row>
    <row r="47" spans="1:15" ht="35.450000000000003" customHeight="1" x14ac:dyDescent="0.25">
      <c r="A47" s="2">
        <v>19</v>
      </c>
      <c r="B47" s="202" t="s">
        <v>95</v>
      </c>
      <c r="C47" s="202"/>
      <c r="D47" s="5">
        <v>10</v>
      </c>
      <c r="E47" s="90" t="s">
        <v>112</v>
      </c>
      <c r="F47" s="112"/>
      <c r="G47" s="113">
        <v>7</v>
      </c>
      <c r="H47" s="119"/>
      <c r="I47" s="122">
        <v>8</v>
      </c>
      <c r="J47" s="112"/>
      <c r="K47" s="113">
        <v>8</v>
      </c>
      <c r="L47" s="112"/>
      <c r="M47" s="113">
        <v>4</v>
      </c>
      <c r="N47" s="112"/>
      <c r="O47" s="113">
        <v>4</v>
      </c>
    </row>
    <row r="48" spans="1:15" ht="35.450000000000003" customHeight="1" x14ac:dyDescent="0.25">
      <c r="A48" s="2">
        <v>20</v>
      </c>
      <c r="B48" s="202" t="s">
        <v>96</v>
      </c>
      <c r="C48" s="202"/>
      <c r="D48" s="5">
        <v>6</v>
      </c>
      <c r="E48" s="90" t="s">
        <v>41</v>
      </c>
      <c r="F48" s="112"/>
      <c r="G48" s="113">
        <v>5</v>
      </c>
      <c r="H48" s="119"/>
      <c r="I48" s="122">
        <v>4</v>
      </c>
      <c r="J48" s="112"/>
      <c r="K48" s="113">
        <v>4</v>
      </c>
      <c r="L48" s="112"/>
      <c r="M48" s="113">
        <v>2</v>
      </c>
      <c r="N48" s="112"/>
      <c r="O48" s="113">
        <v>2</v>
      </c>
    </row>
    <row r="49" spans="1:15" ht="42.6" customHeight="1" x14ac:dyDescent="0.25">
      <c r="A49" s="2">
        <v>21</v>
      </c>
      <c r="B49" s="202" t="s">
        <v>40</v>
      </c>
      <c r="C49" s="202"/>
      <c r="D49" s="5">
        <v>4</v>
      </c>
      <c r="E49" s="90" t="s">
        <v>123</v>
      </c>
      <c r="F49" s="112"/>
      <c r="G49" s="113">
        <v>2</v>
      </c>
      <c r="H49" s="119"/>
      <c r="I49" s="122">
        <v>2</v>
      </c>
      <c r="J49" s="112"/>
      <c r="K49" s="113">
        <v>2</v>
      </c>
      <c r="L49" s="112"/>
      <c r="M49" s="113">
        <v>2</v>
      </c>
      <c r="N49" s="112"/>
      <c r="O49" s="113">
        <v>2</v>
      </c>
    </row>
    <row r="50" spans="1:15" x14ac:dyDescent="0.25">
      <c r="A50" s="12"/>
      <c r="B50" s="209" t="s">
        <v>42</v>
      </c>
      <c r="C50" s="209"/>
      <c r="D50" s="11"/>
      <c r="E50" s="64" t="s">
        <v>59</v>
      </c>
      <c r="F50" s="114"/>
      <c r="G50" s="113">
        <f t="shared" ref="G50" si="0">SUM(G46:G49)</f>
        <v>17</v>
      </c>
      <c r="H50" s="114"/>
      <c r="I50" s="113">
        <f t="shared" ref="I50:K50" si="1">SUM(I46:I49)</f>
        <v>18</v>
      </c>
      <c r="J50" s="114"/>
      <c r="K50" s="113">
        <f t="shared" si="1"/>
        <v>18</v>
      </c>
      <c r="L50" s="114"/>
      <c r="M50" s="113">
        <f t="shared" ref="M50" si="2">SUM(M46:M49)</f>
        <v>9</v>
      </c>
      <c r="N50" s="114"/>
      <c r="O50" s="113">
        <f t="shared" ref="O50" si="3">SUM(O46:O49)</f>
        <v>9</v>
      </c>
    </row>
    <row r="51" spans="1:15" x14ac:dyDescent="0.25">
      <c r="A51" s="13"/>
      <c r="B51" s="191" t="s">
        <v>43</v>
      </c>
      <c r="C51" s="191"/>
      <c r="D51" s="14"/>
      <c r="E51" s="91" t="s">
        <v>124</v>
      </c>
      <c r="F51" s="115"/>
      <c r="G51" s="116">
        <f t="shared" ref="G51" si="4">G44+G50</f>
        <v>37.57</v>
      </c>
      <c r="H51" s="115"/>
      <c r="I51" s="116">
        <f t="shared" ref="I51:K51" si="5">I44+I50</f>
        <v>22.5</v>
      </c>
      <c r="J51" s="115"/>
      <c r="K51" s="116">
        <f t="shared" si="5"/>
        <v>24.3</v>
      </c>
      <c r="L51" s="115"/>
      <c r="M51" s="116">
        <f t="shared" ref="M51" si="6">M44+M50</f>
        <v>21.240000000000002</v>
      </c>
      <c r="N51" s="115"/>
      <c r="O51" s="116">
        <f t="shared" ref="O51" si="7">O44+O50</f>
        <v>19.404</v>
      </c>
    </row>
    <row r="52" spans="1:15" ht="17.100000000000001" customHeight="1" x14ac:dyDescent="0.25">
      <c r="F52" s="215" t="s">
        <v>44</v>
      </c>
      <c r="G52" s="216"/>
      <c r="H52" s="215" t="s">
        <v>44</v>
      </c>
      <c r="I52" s="216"/>
      <c r="J52" s="215" t="s">
        <v>44</v>
      </c>
      <c r="K52" s="216"/>
      <c r="L52" s="215" t="s">
        <v>44</v>
      </c>
      <c r="M52" s="216"/>
      <c r="N52" s="215" t="s">
        <v>44</v>
      </c>
      <c r="O52" s="216"/>
    </row>
    <row r="53" spans="1:15" ht="150.6" customHeight="1" x14ac:dyDescent="0.25">
      <c r="F53" s="213"/>
      <c r="G53" s="214"/>
      <c r="H53" s="213"/>
      <c r="I53" s="214"/>
      <c r="J53" s="252"/>
      <c r="K53" s="253"/>
      <c r="L53" s="247"/>
      <c r="M53" s="248"/>
      <c r="N53" s="247"/>
      <c r="O53" s="248"/>
    </row>
    <row r="54" spans="1:15" ht="20.45" customHeight="1" x14ac:dyDescent="0.25">
      <c r="F54" s="41"/>
      <c r="G54" s="41"/>
      <c r="H54" s="41"/>
      <c r="I54" s="41"/>
      <c r="J54" s="41"/>
      <c r="K54" s="41"/>
    </row>
    <row r="55" spans="1:15" ht="18.600000000000001" customHeight="1" x14ac:dyDescent="0.25">
      <c r="B55" s="74" t="s">
        <v>146</v>
      </c>
      <c r="F55" s="41"/>
      <c r="G55" s="41"/>
      <c r="H55" s="41"/>
      <c r="I55" s="41"/>
      <c r="J55" s="41"/>
      <c r="K55" s="41"/>
    </row>
    <row r="56" spans="1:15" ht="24.95" customHeight="1" x14ac:dyDescent="0.25">
      <c r="B56" s="255"/>
      <c r="C56" s="255"/>
      <c r="D56" s="255"/>
      <c r="E56" s="255"/>
      <c r="F56" s="210"/>
      <c r="G56" s="210"/>
      <c r="H56" s="210"/>
      <c r="I56" s="210"/>
      <c r="J56" s="210"/>
      <c r="K56" s="210"/>
    </row>
    <row r="57" spans="1:15" ht="24.95" customHeight="1" x14ac:dyDescent="0.25">
      <c r="B57" s="50"/>
      <c r="C57" s="187"/>
      <c r="D57" s="187"/>
      <c r="E57" s="50"/>
      <c r="F57" s="51"/>
    </row>
    <row r="58" spans="1:15" ht="11.1" customHeight="1" x14ac:dyDescent="0.25">
      <c r="B58" s="48"/>
      <c r="C58" s="48"/>
      <c r="D58" s="48"/>
      <c r="E58" s="48"/>
      <c r="F58" s="51"/>
    </row>
    <row r="59" spans="1:15" x14ac:dyDescent="0.25">
      <c r="B59" s="50"/>
      <c r="C59" s="50"/>
      <c r="D59" s="50"/>
      <c r="E59" s="50"/>
      <c r="F59" s="51"/>
    </row>
    <row r="60" spans="1:15" x14ac:dyDescent="0.25">
      <c r="B60" s="70"/>
      <c r="C60" s="180"/>
      <c r="D60" s="180"/>
      <c r="E60" s="70"/>
      <c r="F60" s="51"/>
    </row>
    <row r="61" spans="1:15" x14ac:dyDescent="0.25">
      <c r="B61" s="48"/>
      <c r="C61" s="48"/>
      <c r="D61" s="48"/>
      <c r="E61" s="48"/>
      <c r="F61" s="51"/>
    </row>
    <row r="62" spans="1:15" x14ac:dyDescent="0.25">
      <c r="B62" s="48"/>
      <c r="C62" s="48"/>
      <c r="D62" s="48"/>
      <c r="E62" s="48"/>
      <c r="F62" s="51"/>
    </row>
    <row r="63" spans="1:15" ht="17.100000000000001" customHeight="1" x14ac:dyDescent="0.25"/>
    <row r="64" spans="1:15" x14ac:dyDescent="0.25">
      <c r="B64" s="40"/>
      <c r="C64" s="40"/>
      <c r="D64" s="40"/>
      <c r="E64" s="19"/>
    </row>
  </sheetData>
  <mergeCells count="113">
    <mergeCell ref="N1:O1"/>
    <mergeCell ref="N2:O2"/>
    <mergeCell ref="N4:O4"/>
    <mergeCell ref="N5:O5"/>
    <mergeCell ref="N6:O6"/>
    <mergeCell ref="N7:O7"/>
    <mergeCell ref="L7:M7"/>
    <mergeCell ref="L8:M8"/>
    <mergeCell ref="L9:M9"/>
    <mergeCell ref="L10:M10"/>
    <mergeCell ref="N8:O8"/>
    <mergeCell ref="N9:O9"/>
    <mergeCell ref="N10:O10"/>
    <mergeCell ref="A1:E1"/>
    <mergeCell ref="L2:M2"/>
    <mergeCell ref="L4:M4"/>
    <mergeCell ref="L5:M5"/>
    <mergeCell ref="L6:M6"/>
    <mergeCell ref="J5:K5"/>
    <mergeCell ref="B4:E4"/>
    <mergeCell ref="F4:G4"/>
    <mergeCell ref="H4:I4"/>
    <mergeCell ref="J4:K4"/>
    <mergeCell ref="B5:E5"/>
    <mergeCell ref="F5:G5"/>
    <mergeCell ref="H1:I1"/>
    <mergeCell ref="F1:G1"/>
    <mergeCell ref="J1:K1"/>
    <mergeCell ref="L1:M1"/>
    <mergeCell ref="A2:E2"/>
    <mergeCell ref="F2:G2"/>
    <mergeCell ref="H2:I2"/>
    <mergeCell ref="J2:K2"/>
    <mergeCell ref="J8:K8"/>
    <mergeCell ref="B9:E9"/>
    <mergeCell ref="F9:G9"/>
    <mergeCell ref="H9:I9"/>
    <mergeCell ref="J9:K9"/>
    <mergeCell ref="H10:I10"/>
    <mergeCell ref="J11:K11"/>
    <mergeCell ref="B28:C28"/>
    <mergeCell ref="D28:E28"/>
    <mergeCell ref="B13:C13"/>
    <mergeCell ref="B11:E11"/>
    <mergeCell ref="F11:G11"/>
    <mergeCell ref="B14:E14"/>
    <mergeCell ref="B15:E15"/>
    <mergeCell ref="B19:E19"/>
    <mergeCell ref="B26:E26"/>
    <mergeCell ref="B27:E27"/>
    <mergeCell ref="J10:K10"/>
    <mergeCell ref="B8:E8"/>
    <mergeCell ref="F8:G8"/>
    <mergeCell ref="H8:I8"/>
    <mergeCell ref="B30:E30"/>
    <mergeCell ref="B31:C31"/>
    <mergeCell ref="B38:D38"/>
    <mergeCell ref="B39:C39"/>
    <mergeCell ref="B40:C40"/>
    <mergeCell ref="B37:C37"/>
    <mergeCell ref="B32:C32"/>
    <mergeCell ref="F56:G56"/>
    <mergeCell ref="B34:C34"/>
    <mergeCell ref="B35:C35"/>
    <mergeCell ref="B33:C33"/>
    <mergeCell ref="C57:D57"/>
    <mergeCell ref="C60:D60"/>
    <mergeCell ref="B10:E10"/>
    <mergeCell ref="F10:G10"/>
    <mergeCell ref="J53:K53"/>
    <mergeCell ref="B47:C47"/>
    <mergeCell ref="B48:C48"/>
    <mergeCell ref="B49:C49"/>
    <mergeCell ref="B50:C50"/>
    <mergeCell ref="B51:C51"/>
    <mergeCell ref="F53:G53"/>
    <mergeCell ref="B36:C36"/>
    <mergeCell ref="H56:I56"/>
    <mergeCell ref="H53:I53"/>
    <mergeCell ref="H11:I11"/>
    <mergeCell ref="B56:E56"/>
    <mergeCell ref="B41:C41"/>
    <mergeCell ref="B42:C42"/>
    <mergeCell ref="F52:G52"/>
    <mergeCell ref="H52:I52"/>
    <mergeCell ref="J56:K56"/>
    <mergeCell ref="B43:C43"/>
    <mergeCell ref="B44:C44"/>
    <mergeCell ref="B45:E45"/>
    <mergeCell ref="N53:O53"/>
    <mergeCell ref="L53:M53"/>
    <mergeCell ref="A3:E3"/>
    <mergeCell ref="F3:G3"/>
    <mergeCell ref="H3:I3"/>
    <mergeCell ref="J3:K3"/>
    <mergeCell ref="L3:M3"/>
    <mergeCell ref="N3:O3"/>
    <mergeCell ref="J7:K7"/>
    <mergeCell ref="B6:E6"/>
    <mergeCell ref="F6:G6"/>
    <mergeCell ref="H6:I6"/>
    <mergeCell ref="J6:K6"/>
    <mergeCell ref="B7:E7"/>
    <mergeCell ref="F7:G7"/>
    <mergeCell ref="H7:I7"/>
    <mergeCell ref="N11:O11"/>
    <mergeCell ref="J52:K52"/>
    <mergeCell ref="L52:M52"/>
    <mergeCell ref="N52:O52"/>
    <mergeCell ref="L11:M11"/>
    <mergeCell ref="H5:I5"/>
    <mergeCell ref="B46:C46"/>
    <mergeCell ref="B29:C29"/>
  </mergeCells>
  <pageMargins left="0" right="0" top="0.74803149606299213" bottom="0.74803149606299213" header="0.31496062992125984" footer="0.31496062992125984"/>
  <pageSetup paperSize="9" scale="5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E25"/>
  <sheetViews>
    <sheetView zoomScale="80" zoomScaleNormal="80" workbookViewId="0">
      <selection sqref="A1:X1"/>
    </sheetView>
  </sheetViews>
  <sheetFormatPr defaultColWidth="9.140625" defaultRowHeight="15" x14ac:dyDescent="0.25"/>
  <cols>
    <col min="2" max="2" width="26.7109375" customWidth="1"/>
    <col min="3" max="3" width="7.7109375" style="1" customWidth="1"/>
    <col min="4" max="4" width="15.5703125" style="1" customWidth="1"/>
    <col min="5" max="5" width="5.7109375" style="1" customWidth="1"/>
    <col min="6" max="6" width="9.28515625" style="1" customWidth="1"/>
    <col min="7" max="7" width="9.5703125" style="1" customWidth="1"/>
    <col min="8" max="8" width="19.42578125" style="1" customWidth="1"/>
    <col min="9" max="9" width="10.42578125" style="1" customWidth="1"/>
    <col min="10" max="10" width="12" style="1" customWidth="1"/>
    <col min="11" max="11" width="8.42578125" style="1" customWidth="1"/>
    <col min="12" max="12" width="7.7109375" customWidth="1"/>
    <col min="13" max="13" width="8.140625" customWidth="1"/>
    <col min="14" max="17" width="7.42578125" customWidth="1"/>
    <col min="18" max="18" width="8.140625" bestFit="1" customWidth="1"/>
    <col min="19" max="20" width="7.42578125" customWidth="1"/>
    <col min="21" max="21" width="8.140625" bestFit="1" customWidth="1"/>
    <col min="22" max="22" width="7.42578125" customWidth="1"/>
    <col min="23" max="23" width="8.28515625" customWidth="1"/>
  </cols>
  <sheetData>
    <row r="1" spans="1:31" ht="15.75" x14ac:dyDescent="0.25">
      <c r="A1" s="240" t="s">
        <v>81</v>
      </c>
      <c r="B1" s="240"/>
      <c r="C1" s="240"/>
      <c r="D1" s="240"/>
      <c r="E1" s="240"/>
      <c r="F1" s="240"/>
      <c r="G1" s="240"/>
      <c r="H1" s="240"/>
      <c r="I1" s="240"/>
      <c r="J1" s="240"/>
      <c r="K1" s="240"/>
      <c r="L1" s="240"/>
      <c r="M1" s="240"/>
      <c r="N1" s="240"/>
      <c r="O1" s="240"/>
      <c r="P1" s="240"/>
      <c r="Q1" s="240"/>
      <c r="R1" s="240"/>
      <c r="S1" s="240"/>
      <c r="T1" s="240"/>
      <c r="U1" s="240"/>
      <c r="V1" s="240"/>
      <c r="W1" s="240"/>
      <c r="X1" s="240"/>
    </row>
    <row r="2" spans="1:31" x14ac:dyDescent="0.25">
      <c r="A2" s="175"/>
      <c r="B2" s="175"/>
      <c r="C2" s="175"/>
      <c r="D2" s="175"/>
      <c r="E2" s="175"/>
      <c r="F2" s="175"/>
      <c r="G2" s="175"/>
      <c r="H2" s="175"/>
      <c r="I2" s="175"/>
      <c r="J2" s="175"/>
      <c r="K2" s="175"/>
      <c r="L2" s="175"/>
      <c r="M2" s="175"/>
      <c r="N2" s="175"/>
      <c r="O2" s="175"/>
      <c r="P2" s="175"/>
      <c r="Q2" s="175"/>
      <c r="R2" s="175"/>
      <c r="S2" s="175"/>
      <c r="T2" s="175"/>
      <c r="U2" s="175"/>
      <c r="V2" s="175"/>
      <c r="W2" s="175"/>
      <c r="X2" s="175"/>
    </row>
    <row r="3" spans="1:31" x14ac:dyDescent="0.25">
      <c r="A3" s="241" t="s">
        <v>79</v>
      </c>
      <c r="B3" s="241"/>
      <c r="C3" s="241"/>
      <c r="D3" s="241"/>
      <c r="E3" s="241"/>
      <c r="F3" s="241"/>
      <c r="G3" s="241"/>
      <c r="H3" s="241"/>
      <c r="I3" s="241"/>
      <c r="J3" s="241"/>
      <c r="K3" s="241"/>
      <c r="L3" s="241"/>
      <c r="M3" s="241"/>
      <c r="N3" s="241"/>
      <c r="O3" s="241"/>
      <c r="P3" s="241"/>
      <c r="Q3" s="241"/>
      <c r="R3" s="241"/>
      <c r="S3" s="241"/>
      <c r="T3" s="241"/>
      <c r="U3" s="241"/>
      <c r="V3" s="241"/>
      <c r="W3" s="241"/>
      <c r="X3" s="241"/>
    </row>
    <row r="4" spans="1:31" ht="24.6" customHeight="1" x14ac:dyDescent="0.25">
      <c r="A4" s="241" t="s">
        <v>125</v>
      </c>
      <c r="B4" s="241"/>
      <c r="C4" s="241"/>
      <c r="D4" s="241"/>
      <c r="E4" s="241"/>
      <c r="F4" s="241"/>
      <c r="G4" s="241"/>
      <c r="H4" s="241"/>
      <c r="I4" s="241"/>
      <c r="J4" s="241"/>
      <c r="K4" s="241"/>
      <c r="L4" s="241"/>
      <c r="M4" s="241"/>
      <c r="N4" s="241"/>
      <c r="O4" s="241"/>
      <c r="P4" s="241"/>
      <c r="Q4" s="241"/>
      <c r="R4" s="241"/>
      <c r="S4" s="241"/>
      <c r="T4" s="241"/>
      <c r="U4" s="241"/>
      <c r="V4" s="241"/>
      <c r="W4" s="241"/>
      <c r="X4" s="241"/>
    </row>
    <row r="5" spans="1:31" x14ac:dyDescent="0.25">
      <c r="C5" s="222" t="s">
        <v>2</v>
      </c>
      <c r="D5" s="243"/>
      <c r="E5" s="243"/>
      <c r="F5" s="243"/>
      <c r="G5" s="243"/>
      <c r="H5" s="243"/>
      <c r="I5" s="243"/>
      <c r="J5" s="243"/>
      <c r="K5" s="243"/>
      <c r="L5" s="200" t="s">
        <v>14</v>
      </c>
      <c r="M5" s="200"/>
      <c r="N5" s="200"/>
      <c r="O5" s="200"/>
      <c r="P5" s="200"/>
      <c r="Q5" s="200"/>
      <c r="R5" s="221" t="s">
        <v>37</v>
      </c>
      <c r="S5" s="221"/>
      <c r="T5" s="221"/>
      <c r="U5" s="221"/>
      <c r="V5" s="221"/>
      <c r="W5" s="245" t="s">
        <v>46</v>
      </c>
      <c r="X5" s="245"/>
    </row>
    <row r="6" spans="1:31" ht="349.9" customHeight="1" x14ac:dyDescent="0.25">
      <c r="A6" s="2" t="s">
        <v>7</v>
      </c>
      <c r="B6" s="2" t="s">
        <v>82</v>
      </c>
      <c r="C6" s="54" t="s">
        <v>3</v>
      </c>
      <c r="D6" s="54" t="s">
        <v>5</v>
      </c>
      <c r="E6" s="55" t="s">
        <v>6</v>
      </c>
      <c r="F6" s="55" t="s">
        <v>90</v>
      </c>
      <c r="G6" s="55" t="s">
        <v>92</v>
      </c>
      <c r="H6" s="55" t="s">
        <v>140</v>
      </c>
      <c r="I6" s="3" t="s">
        <v>54</v>
      </c>
      <c r="J6" s="55" t="s">
        <v>93</v>
      </c>
      <c r="K6" s="3" t="s">
        <v>55</v>
      </c>
      <c r="L6" s="3" t="s">
        <v>116</v>
      </c>
      <c r="M6" s="3" t="s">
        <v>94</v>
      </c>
      <c r="N6" s="3" t="s">
        <v>50</v>
      </c>
      <c r="O6" s="3" t="s">
        <v>51</v>
      </c>
      <c r="P6" s="3" t="s">
        <v>52</v>
      </c>
      <c r="Q6" s="3" t="s">
        <v>53</v>
      </c>
      <c r="R6" s="7" t="s">
        <v>47</v>
      </c>
      <c r="S6" s="3" t="s">
        <v>39</v>
      </c>
      <c r="T6" s="3" t="s">
        <v>95</v>
      </c>
      <c r="U6" s="3" t="s">
        <v>96</v>
      </c>
      <c r="V6" s="3" t="s">
        <v>97</v>
      </c>
      <c r="W6" s="7" t="s">
        <v>48</v>
      </c>
      <c r="X6" s="7" t="s">
        <v>49</v>
      </c>
    </row>
    <row r="7" spans="1:31" ht="28.9" customHeight="1" x14ac:dyDescent="0.25">
      <c r="A7" s="154">
        <v>1</v>
      </c>
      <c r="B7" s="126" t="s">
        <v>128</v>
      </c>
      <c r="C7" s="127" t="s">
        <v>4</v>
      </c>
      <c r="D7" s="127" t="s">
        <v>4</v>
      </c>
      <c r="E7" s="127" t="s">
        <v>4</v>
      </c>
      <c r="F7" s="127" t="s">
        <v>4</v>
      </c>
      <c r="G7" s="127" t="s">
        <v>4</v>
      </c>
      <c r="H7" s="127" t="s">
        <v>4</v>
      </c>
      <c r="I7" s="127" t="s">
        <v>4</v>
      </c>
      <c r="J7" s="128" t="s">
        <v>139</v>
      </c>
      <c r="K7" s="127" t="s">
        <v>138</v>
      </c>
      <c r="L7" s="155">
        <f>'ΜΟΡΙΟΔΟΤΗΣΗ-1_01_03'!G18</f>
        <v>10</v>
      </c>
      <c r="M7" s="155">
        <f>'ΜΟΡΙΟΔΟΤΗΣΗ-1_01_03'!G28</f>
        <v>5.7</v>
      </c>
      <c r="N7" s="155">
        <f>'ΜΟΡΙΟΔΟΤΗΣΗ-1_01_03'!G23</f>
        <v>0</v>
      </c>
      <c r="O7" s="155">
        <f>'ΜΟΡΙΟΔΟΤΗΣΗ-1_01_03'!G24</f>
        <v>3</v>
      </c>
      <c r="P7" s="140">
        <f>'ΜΟΡΙΟΔΟΤΗΣΗ-1_01_03'!G37</f>
        <v>1.87</v>
      </c>
      <c r="Q7" s="140">
        <f>'ΜΟΡΙΟΔΟΤΗΣΗ-1_01_03'!G42</f>
        <v>0</v>
      </c>
      <c r="R7" s="156">
        <f>SUM(L7:Q7)</f>
        <v>20.57</v>
      </c>
      <c r="S7" s="155">
        <f>'ΜΟΡΙΟΔΟΤΗΣΗ-1_01_03'!G46</f>
        <v>3</v>
      </c>
      <c r="T7" s="155">
        <f>'ΜΟΡΙΟΔΟΤΗΣΗ-1_01_03'!G47</f>
        <v>7</v>
      </c>
      <c r="U7" s="155">
        <f>'ΜΟΡΙΟΔΟΤΗΣΗ-1_01_03'!G48</f>
        <v>5</v>
      </c>
      <c r="V7" s="157">
        <f>'ΜΟΡΙΟΔΟΤΗΣΗ-1_01_03'!G49</f>
        <v>2</v>
      </c>
      <c r="W7" s="156">
        <f>SUM(S7:V7)</f>
        <v>17</v>
      </c>
      <c r="X7" s="156">
        <f>R7+W7</f>
        <v>37.57</v>
      </c>
    </row>
    <row r="8" spans="1:31" ht="28.9" customHeight="1" x14ac:dyDescent="0.25">
      <c r="A8" s="154">
        <v>2</v>
      </c>
      <c r="B8" s="130" t="s">
        <v>134</v>
      </c>
      <c r="C8" s="127" t="s">
        <v>4</v>
      </c>
      <c r="D8" s="127" t="s">
        <v>4</v>
      </c>
      <c r="E8" s="127" t="s">
        <v>4</v>
      </c>
      <c r="F8" s="127" t="s">
        <v>4</v>
      </c>
      <c r="G8" s="127" t="s">
        <v>4</v>
      </c>
      <c r="H8" s="127" t="s">
        <v>4</v>
      </c>
      <c r="I8" s="127" t="s">
        <v>4</v>
      </c>
      <c r="J8" s="128" t="s">
        <v>4</v>
      </c>
      <c r="K8" s="128" t="s">
        <v>4</v>
      </c>
      <c r="L8" s="155">
        <f>'ΜΟΡΙΟΔΟΤΗΣΗ-1_01_03'!K18</f>
        <v>0</v>
      </c>
      <c r="M8" s="155">
        <f>'ΜΟΡΙΟΔΟΤΗΣΗ-1_01_03'!K28</f>
        <v>0.3</v>
      </c>
      <c r="N8" s="155">
        <f>'ΜΟΡΙΟΔΟΤΗΣΗ-1_01_03'!K21</f>
        <v>3</v>
      </c>
      <c r="O8" s="155">
        <f>'ΜΟΡΙΟΔΟΤΗΣΗ-1_01_03'!K24</f>
        <v>3</v>
      </c>
      <c r="P8" s="155">
        <f>'ΜΟΡΙΟΔΟΤΗΣΗ-1_01_03'!K37</f>
        <v>0</v>
      </c>
      <c r="Q8" s="140">
        <f>'ΜΟΡΙΟΔΟΤΗΣΗ-1_01_03'!K42</f>
        <v>0</v>
      </c>
      <c r="R8" s="156">
        <f>SUM(L8:Q8)</f>
        <v>6.3</v>
      </c>
      <c r="S8" s="155">
        <f>'ΜΟΡΙΟΔΟΤΗΣΗ-1_01_03'!K46</f>
        <v>4</v>
      </c>
      <c r="T8" s="155">
        <f>'ΜΟΡΙΟΔΟΤΗΣΗ-1_01_03'!K47</f>
        <v>8</v>
      </c>
      <c r="U8" s="155">
        <f>'ΜΟΡΙΟΔΟΤΗΣΗ-1_01_03'!K48</f>
        <v>4</v>
      </c>
      <c r="V8" s="157">
        <f>'ΜΟΡΙΟΔΟΤΗΣΗ-1_01_03'!K49</f>
        <v>2</v>
      </c>
      <c r="W8" s="156">
        <f>SUM(S8:V8)</f>
        <v>18</v>
      </c>
      <c r="X8" s="156">
        <f t="shared" ref="X8" si="0">R8+W8</f>
        <v>24.3</v>
      </c>
    </row>
    <row r="9" spans="1:31" ht="28.9" customHeight="1" x14ac:dyDescent="0.25">
      <c r="A9" s="154">
        <v>3</v>
      </c>
      <c r="B9" s="126" t="s">
        <v>132</v>
      </c>
      <c r="C9" s="127" t="s">
        <v>4</v>
      </c>
      <c r="D9" s="127" t="s">
        <v>4</v>
      </c>
      <c r="E9" s="127" t="s">
        <v>4</v>
      </c>
      <c r="F9" s="127" t="s">
        <v>4</v>
      </c>
      <c r="G9" s="127" t="s">
        <v>4</v>
      </c>
      <c r="H9" s="127" t="s">
        <v>4</v>
      </c>
      <c r="I9" s="127" t="s">
        <v>4</v>
      </c>
      <c r="J9" s="128" t="s">
        <v>4</v>
      </c>
      <c r="K9" s="127" t="s">
        <v>138</v>
      </c>
      <c r="L9" s="155">
        <f>'ΜΟΡΙΟΔΟΤΗΣΗ-1_01_03'!I16</f>
        <v>0</v>
      </c>
      <c r="M9" s="155">
        <f>'ΜΟΡΙΟΔΟΤΗΣΗ-1_01_03'!I28</f>
        <v>4.5</v>
      </c>
      <c r="N9" s="155">
        <f>'ΜΟΡΙΟΔΟΤΗΣΗ-1_01_03'!I18</f>
        <v>0</v>
      </c>
      <c r="O9" s="155">
        <f>'ΜΟΡΙΟΔΟΤΗΣΗ-1_01_03'!I23</f>
        <v>0</v>
      </c>
      <c r="P9" s="155">
        <f>'ΜΟΡΙΟΔΟΤΗΣΗ-1_01_03'!I24</f>
        <v>0</v>
      </c>
      <c r="Q9" s="140">
        <f>'ΜΟΡΙΟΔΟΤΗΣΗ-1_01_03'!I42</f>
        <v>0</v>
      </c>
      <c r="R9" s="156">
        <f t="shared" ref="R9:R11" si="1">SUM(L9:Q9)</f>
        <v>4.5</v>
      </c>
      <c r="S9" s="155">
        <f>'ΜΟΡΙΟΔΟΤΗΣΗ-1_01_03'!I46</f>
        <v>4</v>
      </c>
      <c r="T9" s="155">
        <f>'ΜΟΡΙΟΔΟΤΗΣΗ-1_01_03'!I47</f>
        <v>8</v>
      </c>
      <c r="U9" s="155">
        <f>'ΜΟΡΙΟΔΟΤΗΣΗ-1_01_03'!I48</f>
        <v>4</v>
      </c>
      <c r="V9" s="157">
        <f>'ΜΟΡΙΟΔΟΤΗΣΗ-1_01_03'!I49</f>
        <v>2</v>
      </c>
      <c r="W9" s="156">
        <f t="shared" ref="W9:W11" si="2">SUM(S9:V9)</f>
        <v>18</v>
      </c>
      <c r="X9" s="156">
        <f t="shared" ref="X9:X11" si="3">R9+W9</f>
        <v>22.5</v>
      </c>
    </row>
    <row r="10" spans="1:31" ht="28.9" customHeight="1" x14ac:dyDescent="0.25">
      <c r="A10" s="52">
        <v>4</v>
      </c>
      <c r="B10" s="33" t="s">
        <v>135</v>
      </c>
      <c r="C10" s="34" t="s">
        <v>4</v>
      </c>
      <c r="D10" s="34" t="s">
        <v>4</v>
      </c>
      <c r="E10" s="34" t="s">
        <v>4</v>
      </c>
      <c r="F10" s="34" t="s">
        <v>4</v>
      </c>
      <c r="G10" s="34" t="s">
        <v>4</v>
      </c>
      <c r="H10" s="34" t="s">
        <v>4</v>
      </c>
      <c r="I10" s="34" t="s">
        <v>4</v>
      </c>
      <c r="J10" s="84" t="s">
        <v>139</v>
      </c>
      <c r="K10" s="84" t="s">
        <v>4</v>
      </c>
      <c r="L10" s="159">
        <f>'ΜΟΡΙΟΔΟΤΗΣΗ-1_01_03'!M18</f>
        <v>0</v>
      </c>
      <c r="M10" s="159">
        <f>'ΜΟΡΙΟΔΟΤΗΣΗ-1_01_03'!M28</f>
        <v>0</v>
      </c>
      <c r="N10" s="159">
        <f>'ΜΟΡΙΟΔΟΤΗΣΗ-1_01_03'!M23</f>
        <v>9</v>
      </c>
      <c r="O10" s="159">
        <f>'ΜΟΡΙΟΔΟΤΗΣΗ-1_01_03'!M24</f>
        <v>3</v>
      </c>
      <c r="P10" s="159">
        <f>'ΜΟΡΙΟΔΟΤΗΣΗ-1_01_03'!M37</f>
        <v>0.24</v>
      </c>
      <c r="Q10" s="153">
        <f>'ΜΟΡΙΟΔΟΤΗΣΗ-1_01_03'!M42</f>
        <v>0</v>
      </c>
      <c r="R10" s="160">
        <f t="shared" si="1"/>
        <v>12.24</v>
      </c>
      <c r="S10" s="161">
        <f>'ΜΟΡΙΟΔΟΤΗΣΗ-1_01_03'!M46</f>
        <v>1</v>
      </c>
      <c r="T10" s="161">
        <f>'ΜΟΡΙΟΔΟΤΗΣΗ-1_01_03'!M47</f>
        <v>4</v>
      </c>
      <c r="U10" s="161">
        <f>'ΜΟΡΙΟΔΟΤΗΣΗ-1_01_03'!M48</f>
        <v>2</v>
      </c>
      <c r="V10" s="162">
        <f>'ΜΟΡΙΟΔΟΤΗΣΗ-1_01_03'!M49</f>
        <v>2</v>
      </c>
      <c r="W10" s="160">
        <f t="shared" si="2"/>
        <v>9</v>
      </c>
      <c r="X10" s="160">
        <f t="shared" si="3"/>
        <v>21.240000000000002</v>
      </c>
    </row>
    <row r="11" spans="1:31" ht="23.1" customHeight="1" x14ac:dyDescent="0.25">
      <c r="A11" s="52">
        <v>5</v>
      </c>
      <c r="B11" s="65" t="s">
        <v>136</v>
      </c>
      <c r="C11" s="34" t="s">
        <v>4</v>
      </c>
      <c r="D11" s="34" t="s">
        <v>4</v>
      </c>
      <c r="E11" s="34" t="s">
        <v>4</v>
      </c>
      <c r="F11" s="34" t="s">
        <v>4</v>
      </c>
      <c r="G11" s="34" t="s">
        <v>4</v>
      </c>
      <c r="H11" s="34" t="s">
        <v>4</v>
      </c>
      <c r="I11" s="34" t="s">
        <v>4</v>
      </c>
      <c r="J11" s="84" t="s">
        <v>139</v>
      </c>
      <c r="K11" s="84" t="s">
        <v>4</v>
      </c>
      <c r="L11" s="153">
        <f>'ΜΟΡΙΟΔΟΤΗΣΗ-1_01_03'!O18</f>
        <v>0</v>
      </c>
      <c r="M11" s="153">
        <f>'ΜΟΡΙΟΔΟΤΗΣΗ-1_01_03'!O28</f>
        <v>1.2</v>
      </c>
      <c r="N11" s="159">
        <f>'ΜΟΡΙΟΔΟΤΗΣΗ-1_01_03'!O22</f>
        <v>6</v>
      </c>
      <c r="O11" s="159">
        <f>'ΜΟΡΙΟΔΟΤΗΣΗ-1_01_03'!O24</f>
        <v>3</v>
      </c>
      <c r="P11" s="159">
        <f>'ΜΟΡΙΟΔΟΤΗΣΗ-1_01_03'!O37</f>
        <v>0.20399999999999999</v>
      </c>
      <c r="Q11" s="153">
        <f>'ΜΟΡΙΟΔΟΤΗΣΗ-1_01_03'!O42</f>
        <v>0</v>
      </c>
      <c r="R11" s="160">
        <f t="shared" si="1"/>
        <v>10.404</v>
      </c>
      <c r="S11" s="161">
        <f>'ΜΟΡΙΟΔΟΤΗΣΗ-1_01_03'!O46</f>
        <v>1</v>
      </c>
      <c r="T11" s="161">
        <f>'ΜΟΡΙΟΔΟΤΗΣΗ-1_01_03'!O47</f>
        <v>4</v>
      </c>
      <c r="U11" s="161">
        <f>'ΜΟΡΙΟΔΟΤΗΣΗ-1_01_03'!O48</f>
        <v>2</v>
      </c>
      <c r="V11" s="162">
        <f>'ΜΟΡΙΟΔΟΤΗΣΗ-1_01_03'!O49</f>
        <v>2</v>
      </c>
      <c r="W11" s="160">
        <f t="shared" si="2"/>
        <v>9</v>
      </c>
      <c r="X11" s="160">
        <f t="shared" si="3"/>
        <v>19.404</v>
      </c>
      <c r="AE11" s="38"/>
    </row>
    <row r="12" spans="1:31" x14ac:dyDescent="0.25">
      <c r="B12" s="6"/>
      <c r="AE12" s="267"/>
    </row>
    <row r="13" spans="1:31" ht="15.75" x14ac:dyDescent="0.25">
      <c r="B13" s="132" t="s">
        <v>146</v>
      </c>
      <c r="C13" s="137"/>
      <c r="D13" s="137"/>
      <c r="E13" s="137"/>
      <c r="F13" s="137"/>
      <c r="G13" s="137"/>
      <c r="H13" s="137"/>
      <c r="I13" s="137"/>
      <c r="J13" s="137"/>
      <c r="K13" s="137"/>
      <c r="AE13" s="267"/>
    </row>
    <row r="14" spans="1:31" ht="15.75" x14ac:dyDescent="0.25">
      <c r="B14" s="138"/>
      <c r="C14" s="137"/>
      <c r="D14" s="137"/>
      <c r="E14" s="137"/>
      <c r="F14" s="137"/>
      <c r="G14" s="137"/>
      <c r="H14" s="137"/>
      <c r="I14" s="137"/>
      <c r="J14" s="137"/>
      <c r="K14" s="137"/>
      <c r="AE14" s="268"/>
    </row>
    <row r="15" spans="1:31" ht="22.5" customHeight="1" x14ac:dyDescent="0.25">
      <c r="B15" s="265"/>
      <c r="C15" s="265"/>
      <c r="D15" s="265"/>
      <c r="E15" s="265"/>
      <c r="F15" s="265"/>
      <c r="G15" s="265"/>
      <c r="H15" s="265"/>
      <c r="I15" s="265"/>
      <c r="J15" s="265"/>
      <c r="K15" s="265"/>
      <c r="AE15" s="268"/>
    </row>
    <row r="16" spans="1:31" ht="22.5" customHeight="1" x14ac:dyDescent="0.25">
      <c r="B16" s="138"/>
      <c r="C16" s="137"/>
      <c r="D16" s="137"/>
      <c r="E16" s="137"/>
      <c r="F16" s="137"/>
      <c r="G16" s="137"/>
      <c r="H16" s="137"/>
      <c r="I16" s="137"/>
      <c r="J16" s="137"/>
      <c r="K16" s="137"/>
      <c r="AE16" s="266"/>
    </row>
    <row r="17" spans="1:31" ht="15.75" x14ac:dyDescent="0.25">
      <c r="B17" s="139"/>
      <c r="C17" s="137"/>
      <c r="D17" s="137"/>
      <c r="E17" s="137"/>
      <c r="F17" s="137"/>
      <c r="G17" s="137"/>
      <c r="H17" s="137"/>
      <c r="I17" s="137"/>
      <c r="J17" s="137"/>
      <c r="K17" s="137"/>
      <c r="AE17" s="266"/>
    </row>
    <row r="18" spans="1:31" ht="15.75" x14ac:dyDescent="0.25">
      <c r="B18" s="264"/>
      <c r="C18" s="264"/>
      <c r="D18" s="265"/>
      <c r="E18" s="265"/>
      <c r="F18" s="265"/>
      <c r="G18" s="265"/>
      <c r="H18" s="265"/>
      <c r="I18" s="265"/>
      <c r="J18" s="265"/>
      <c r="K18" s="265"/>
    </row>
    <row r="19" spans="1:31" ht="15" customHeight="1" x14ac:dyDescent="0.25">
      <c r="B19" s="138"/>
      <c r="C19" s="137"/>
      <c r="D19" s="137"/>
      <c r="E19" s="137"/>
      <c r="F19" s="137"/>
      <c r="G19" s="137"/>
      <c r="H19" s="137"/>
      <c r="I19" s="137"/>
      <c r="J19" s="137"/>
      <c r="K19" s="137"/>
    </row>
    <row r="20" spans="1:31" ht="15" customHeight="1" x14ac:dyDescent="0.25">
      <c r="B20" s="138"/>
      <c r="C20" s="137"/>
      <c r="D20" s="137"/>
      <c r="E20" s="137"/>
      <c r="F20" s="137"/>
      <c r="G20" s="137"/>
      <c r="H20" s="137"/>
      <c r="I20" s="137"/>
      <c r="J20" s="137"/>
      <c r="K20" s="137"/>
    </row>
    <row r="21" spans="1:31" ht="15.75" x14ac:dyDescent="0.25">
      <c r="B21" s="138"/>
      <c r="C21" s="137"/>
      <c r="D21" s="137"/>
      <c r="E21" s="137"/>
      <c r="F21" s="137"/>
      <c r="G21" s="137"/>
      <c r="H21" s="137"/>
      <c r="I21" s="137"/>
      <c r="J21" s="137"/>
      <c r="K21" s="137"/>
    </row>
    <row r="22" spans="1:31" ht="15.75" x14ac:dyDescent="0.25">
      <c r="B22" s="238"/>
      <c r="C22" s="238"/>
      <c r="D22" s="238"/>
      <c r="E22" s="238"/>
      <c r="F22" s="239"/>
      <c r="G22" s="239"/>
      <c r="H22" s="239"/>
      <c r="I22" s="239"/>
      <c r="J22" s="239"/>
      <c r="K22" s="239"/>
    </row>
    <row r="23" spans="1:31" x14ac:dyDescent="0.25">
      <c r="B23" s="72"/>
      <c r="C23" s="73"/>
      <c r="D23" s="73"/>
      <c r="E23" s="73"/>
      <c r="F23" s="73"/>
      <c r="G23" s="73"/>
      <c r="H23" s="73"/>
      <c r="I23" s="73"/>
      <c r="J23" s="73"/>
      <c r="K23" s="73"/>
    </row>
    <row r="25" spans="1:31" x14ac:dyDescent="0.25">
      <c r="A25" s="63" t="s">
        <v>126</v>
      </c>
    </row>
  </sheetData>
  <sortState xmlns:xlrd2="http://schemas.microsoft.com/office/spreadsheetml/2017/richdata2" ref="B7:X9">
    <sortCondition descending="1" ref="X7:X9"/>
  </sortState>
  <mergeCells count="18">
    <mergeCell ref="AE16:AE17"/>
    <mergeCell ref="AE12:AE13"/>
    <mergeCell ref="AE14:AE15"/>
    <mergeCell ref="F22:H22"/>
    <mergeCell ref="I22:K22"/>
    <mergeCell ref="D18:K18"/>
    <mergeCell ref="B18:C18"/>
    <mergeCell ref="B15:K15"/>
    <mergeCell ref="B22:C22"/>
    <mergeCell ref="D22:E22"/>
    <mergeCell ref="A3:X3"/>
    <mergeCell ref="A4:X4"/>
    <mergeCell ref="A1:X1"/>
    <mergeCell ref="A2:X2"/>
    <mergeCell ref="C5:K5"/>
    <mergeCell ref="L5:Q5"/>
    <mergeCell ref="R5:V5"/>
    <mergeCell ref="W5:X5"/>
  </mergeCells>
  <pageMargins left="0.7" right="0.7" top="0.75" bottom="0.75" header="0.3" footer="0.3"/>
  <pageSetup paperSize="9" scale="5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5</vt:i4>
      </vt:variant>
      <vt:variant>
        <vt:lpstr>Καθορισμένες περιοχές</vt:lpstr>
      </vt:variant>
      <vt:variant>
        <vt:i4>2</vt:i4>
      </vt:variant>
    </vt:vector>
  </HeadingPairs>
  <TitlesOfParts>
    <vt:vector size="7" baseType="lpstr">
      <vt:lpstr>ΛΙΣΤΕΣ </vt:lpstr>
      <vt:lpstr>ΜΟΡΙΟΔΟΤΗΣΗ-1_1_02</vt:lpstr>
      <vt:lpstr>ΚΑΤΑΤΑΞΗ ΚΩΔ 1_1_02</vt:lpstr>
      <vt:lpstr>ΜΟΡΙΟΔΟΤΗΣΗ-1_01_03</vt:lpstr>
      <vt:lpstr>ΚΑΤΑΤΑΞΗ ΚΩΔ 1_01_03</vt:lpstr>
      <vt:lpstr>'ΚΑΤΑΤΑΞΗ ΚΩΔ 1_01_03'!Print_Area</vt:lpstr>
      <vt:lpstr>'ΚΑΤΑΤΑΞΗ ΚΩΔ 1_1_02'!Print_Area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chrisb</cp:lastModifiedBy>
  <cp:lastPrinted>2021-08-24T08:20:57Z</cp:lastPrinted>
  <dcterms:created xsi:type="dcterms:W3CDTF">2016-11-28T14:37:00Z</dcterms:created>
  <dcterms:modified xsi:type="dcterms:W3CDTF">2021-08-26T18:07:23Z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2057-10.1.0.5795</vt:lpwstr>
  </property>
</Properties>
</file>